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DALAIMIS\DALAIMIS ONAT\DJ 08-12- ISU y socios e Imagen bonificaciones\2026\DJ-08\"/>
    </mc:Choice>
  </mc:AlternateContent>
  <xr:revisionPtr revIDLastSave="0" documentId="13_ncr:1_{32D8EF04-9917-4904-98EE-403CF09C22B0}" xr6:coauthVersionLast="47" xr6:coauthVersionMax="47" xr10:uidLastSave="{00000000-0000-0000-0000-000000000000}"/>
  <bookViews>
    <workbookView xWindow="-120" yWindow="-120" windowWidth="19440" windowHeight="15000" xr2:uid="{00000000-000D-0000-FFFF-FFFF00000000}"/>
  </bookViews>
  <sheets>
    <sheet name="Hoja1" sheetId="32" r:id="rId1"/>
    <sheet name="Hoja2" sheetId="39" r:id="rId2"/>
    <sheet name="Hoja3" sheetId="41" r:id="rId3"/>
    <sheet name="Hoja4" sheetId="40" r:id="rId4"/>
  </sheets>
  <definedNames>
    <definedName name="_xlnm.Print_Area" localSheetId="0">Hoja1!$A$2:$V$42</definedName>
    <definedName name="_xlnm.Print_Area" localSheetId="1">Hoja2!$A$2:$T$50</definedName>
    <definedName name="_xlnm.Print_Area" localSheetId="2">Hoja3!$A$2:$T$43</definedName>
    <definedName name="_xlnm.Print_Area" localSheetId="3">Hoja4!$A$2:$AC$51</definedName>
    <definedName name="Código___Nombre" localSheetId="1">Hoja2!$C$5</definedName>
  </definedNames>
  <calcPr calcId="181029"/>
</workbook>
</file>

<file path=xl/calcChain.xml><?xml version="1.0" encoding="utf-8"?>
<calcChain xmlns="http://schemas.openxmlformats.org/spreadsheetml/2006/main">
  <c r="R31" i="41" l="1"/>
  <c r="R32" i="41"/>
  <c r="R33" i="41"/>
  <c r="R34" i="41"/>
  <c r="R35" i="41"/>
  <c r="R36" i="41"/>
  <c r="R37" i="41"/>
  <c r="R38" i="41"/>
  <c r="R39" i="41"/>
  <c r="J40" i="41"/>
  <c r="R40" i="41" l="1"/>
  <c r="S42" i="39"/>
  <c r="R15" i="39" l="1"/>
  <c r="AB25" i="40" l="1"/>
  <c r="S11" i="41"/>
  <c r="S21" i="39" s="1"/>
  <c r="S43" i="39"/>
  <c r="S20" i="39"/>
  <c r="Q15" i="39"/>
  <c r="S18" i="39" s="1"/>
  <c r="A47" i="40"/>
  <c r="S27" i="39" l="1"/>
  <c r="H16" i="41" l="1"/>
  <c r="H17" i="41" l="1"/>
  <c r="S16" i="41"/>
  <c r="H18" i="41" l="1"/>
  <c r="S17" i="41"/>
  <c r="S18" i="41" l="1"/>
  <c r="H19" i="41"/>
  <c r="H20" i="41" l="1"/>
  <c r="S20" i="41" s="1"/>
  <c r="S19" i="41"/>
  <c r="H21" i="41" l="1"/>
  <c r="H22" i="41" s="1"/>
  <c r="H23" i="41" l="1"/>
  <c r="S23" i="41" s="1"/>
  <c r="S21" i="41"/>
  <c r="S22" i="41"/>
  <c r="H24" i="41" l="1"/>
  <c r="S24" i="41" s="1"/>
  <c r="H25" i="41" l="1"/>
  <c r="H26" i="41" s="1"/>
  <c r="S25" i="41" l="1"/>
  <c r="S26" i="41" s="1"/>
  <c r="S31" i="39" l="1"/>
  <c r="S37" i="39" s="1"/>
  <c r="S36" i="39" l="1"/>
  <c r="S46" i="39" s="1"/>
  <c r="S47" i="39" s="1"/>
  <c r="S50" i="39" s="1"/>
  <c r="T2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Arelys  Perez Garcia</author>
    <author>Administrador</author>
  </authors>
  <commentList>
    <comment ref="S26" authorId="0" shapeId="0" xr:uid="{A24619A8-2944-4F7E-88D3-6FB624559CA8}">
      <text>
        <r>
          <rPr>
            <b/>
            <sz val="9"/>
            <color indexed="81"/>
            <rFont val="Tahoma"/>
            <family val="2"/>
          </rPr>
          <t>ONAT: E</t>
        </r>
        <r>
          <rPr>
            <b/>
            <sz val="10"/>
            <color indexed="81"/>
            <rFont val="Tahoma"/>
            <family val="2"/>
          </rPr>
          <t xml:space="preserve">n esta casilla usted pone el importe de las bonificaciones del 3%  por el uso de los canales digitales de pago de los tributos pagados de la fila 14. No se incluye la bonificación del imp sobre ingresos personales (Cuota mensual)  </t>
        </r>
        <r>
          <rPr>
            <sz val="10"/>
            <color indexed="81"/>
            <rFont val="Tahoma"/>
            <family val="2"/>
          </rPr>
          <t xml:space="preserve">
</t>
        </r>
      </text>
    </comment>
    <comment ref="S35" authorId="1" shapeId="0" xr:uid="{00000000-0006-0000-0100-000005000000}">
      <text>
        <r>
          <rPr>
            <b/>
            <sz val="12"/>
            <color indexed="81"/>
            <rFont val="Arial"/>
            <family val="2"/>
          </rPr>
          <t>ONAT:En esta casilla  se pònen las bonificaciones del 3% por  el uso de los canales digitales asociados  al pago de la cuota mensual o de las  retenciones trimestrales.</t>
        </r>
      </text>
    </comment>
  </commentList>
</comments>
</file>

<file path=xl/sharedStrings.xml><?xml version="1.0" encoding="utf-8"?>
<sst xmlns="http://schemas.openxmlformats.org/spreadsheetml/2006/main" count="173" uniqueCount="150">
  <si>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</si>
  <si>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</si>
  <si>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</si>
  <si>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</si>
  <si>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</si>
  <si>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</si>
  <si>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</si>
  <si>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</si>
  <si>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</si>
  <si>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</si>
  <si>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</si>
  <si>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</si>
  <si>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</si>
  <si>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</si>
  <si>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</si>
  <si>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</si>
  <si>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</si>
  <si>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</si>
  <si>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</si>
  <si>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</si>
  <si>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</si>
  <si>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</si>
  <si>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</si>
  <si>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</si>
  <si>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</si>
  <si>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</si>
  <si>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</si>
  <si>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</si>
  <si>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</si>
  <si>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</si>
  <si>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</si>
  <si>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</si>
  <si>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</si>
  <si>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</si>
  <si>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</si>
  <si>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Total de tributos pagados</t>
  </si>
  <si>
    <t>Seccion G</t>
  </si>
  <si>
    <t>Escala progresiva ingresos personales – TCP    PESOS – CUP</t>
  </si>
  <si>
    <t xml:space="preserve">Base Imponible </t>
  </si>
  <si>
    <t xml:space="preserve">      Hasta </t>
  </si>
  <si>
    <t>TRABAJADORES CONTRATADOS</t>
  </si>
  <si>
    <t xml:space="preserve">Nombres y Apellidos </t>
  </si>
  <si>
    <t>Firma del Contribuyente</t>
  </si>
  <si>
    <t>OFICINA NACIONAL DE ADMINISTRACIÓN TRIBUTARIA DE:</t>
  </si>
  <si>
    <t>Nombre (s) y apellidos funcionario ONAT</t>
  </si>
  <si>
    <t>Cargo</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</si>
  <si>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</si>
  <si>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</si>
  <si>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</si>
  <si>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</si>
  <si>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</si>
  <si>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</si>
  <si>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</si>
  <si>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</si>
  <si>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</si>
  <si>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</si>
  <si>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</si>
  <si>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</si>
  <si>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</si>
  <si>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</si>
  <si>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</si>
  <si>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</si>
  <si>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</si>
  <si>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</si>
  <si>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</si>
  <si>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    Nombre (s) y apellidos:</t>
  </si>
  <si>
    <t>Provincia</t>
  </si>
  <si>
    <t>Ingresos Obtenidos y Gastos  Deducibles por actividad</t>
  </si>
  <si>
    <t>Actividades Concepto</t>
  </si>
  <si>
    <t xml:space="preserve"> Período que se liquida</t>
  </si>
  <si>
    <t xml:space="preserve">            Gastos Deducibles  de la actividad</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</si>
  <si>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</si>
  <si>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</si>
  <si>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</si>
  <si>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</si>
  <si>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</si>
  <si>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Dia</t>
  </si>
  <si>
    <t xml:space="preserve"> Mes</t>
  </si>
  <si>
    <t>Año</t>
  </si>
  <si>
    <t xml:space="preserve">FORMATO Y ESTRUCTURA </t>
  </si>
  <si>
    <t>REQUISITOS GENERALES A TENER EN CUENTA EN LA CONFECCIÓN Y PRESENTACIÓN DE LA DECLARACIÓN JURADA</t>
  </si>
  <si>
    <t>(-) Bonificacion según aprobacion del MFP</t>
  </si>
  <si>
    <t>(-) Otros pagos anticipados o Créditos del ejercicio fiscal anterior</t>
  </si>
  <si>
    <t>Impuesto a pagar (filas 21-22-23-24-25, si el resultado es mayor que cero)</t>
  </si>
  <si>
    <t>Total a Devolver (filas 21-22-23-24-25, si el resultado es negativo)  (Si es TCP se iguala a cero)</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</si>
  <si>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</si>
  <si>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</si>
  <si>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</si>
  <si>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</si>
  <si>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</si>
  <si>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</si>
  <si>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</si>
  <si>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</si>
  <si>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</si>
  <si>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</si>
  <si>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</si>
  <si>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</si>
  <si>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</si>
  <si>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</si>
  <si>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</si>
  <si>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</si>
  <si>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</si>
  <si>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</si>
  <si>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</si>
  <si>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</si>
  <si>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t>Conjunta</t>
  </si>
  <si>
    <t>053022-2</t>
  </si>
  <si>
    <t>Impuesto sobre Ingresos Personales. Liquidación adicional.</t>
  </si>
  <si>
    <t>Sección I</t>
  </si>
  <si>
    <t xml:space="preserve">Período </t>
  </si>
  <si>
    <t>DECLARACIÓN  JURADA CONJUNTA</t>
  </si>
  <si>
    <t xml:space="preserve">          Dirección según Carné de identidad</t>
  </si>
  <si>
    <t xml:space="preserve">   Año fiscal</t>
  </si>
  <si>
    <t>- Las SECCIONES A hasta la C, se cumplimentan para determinar el Impuesto a pagar.</t>
  </si>
  <si>
    <t>- La SECCIÓN D se utiliza solo en caso de presentarse una Declaración Jurada Rectificada.</t>
  </si>
  <si>
    <t xml:space="preserve">- La SECCIÓN E se cumplimenta siempre, ya que es la que determina el importe total a pagar, según se apliquen o no bonificaciones, se deduzca el impuesto pagado en Declaraciones Juradas presentadas en el año fiscal o se aplique bonificación. </t>
  </si>
  <si>
    <t>- La Declaración Jurada, DJ – 08 se elabora en PESOS – CUP. Los importes se registran en pesos sin centavos.</t>
  </si>
  <si>
    <t>- Cuando el resultado de la Declaración Jurada NO DA IMPORTE A PAGAR, se deposita en el buzón de la ONAT del municipio en que está inscripto el contribuyente o en cualquier otro municipio.</t>
  </si>
  <si>
    <t xml:space="preserve">      Código de la Actividad Titular</t>
  </si>
  <si>
    <t>X</t>
  </si>
  <si>
    <t xml:space="preserve"> </t>
  </si>
  <si>
    <r>
      <t>-</t>
    </r>
    <r>
      <rPr>
        <sz val="10"/>
        <rFont val="Times New Roman"/>
        <family val="1"/>
      </rPr>
      <t> </t>
    </r>
    <r>
      <rPr>
        <sz val="10"/>
        <rFont val="Calibri"/>
        <family val="2"/>
      </rPr>
      <t xml:space="preserve">Los espacios  sombreados </t>
    </r>
    <r>
      <rPr>
        <b/>
        <u/>
        <sz val="10"/>
        <rFont val="Calibri"/>
        <family val="2"/>
      </rPr>
      <t>NO</t>
    </r>
    <r>
      <rPr>
        <sz val="10"/>
        <rFont val="Calibri"/>
        <family val="2"/>
      </rPr>
      <t xml:space="preserve"> se utilizan  por el contribuyente. Las filas </t>
    </r>
    <r>
      <rPr>
        <b/>
        <sz val="10"/>
        <rFont val="Calibri"/>
        <family val="2"/>
      </rPr>
      <t>vacías se igualan a cero (0)</t>
    </r>
    <r>
      <rPr>
        <sz val="10"/>
        <rFont val="Calibri"/>
        <family val="2"/>
      </rPr>
      <t>.</t>
    </r>
  </si>
  <si>
    <r>
      <t>-</t>
    </r>
    <r>
      <rPr>
        <sz val="10"/>
        <rFont val="Times New Roman"/>
        <family val="1"/>
      </rPr>
      <t xml:space="preserve">  </t>
    </r>
    <r>
      <rPr>
        <sz val="10"/>
        <rFont val="Calibri"/>
        <family val="2"/>
      </rPr>
      <t xml:space="preserve">La Declaración Jurada no puede ser llenada por ningún funcionario de la ONAT. </t>
    </r>
  </si>
  <si>
    <t>- Para más información vea el instructivo que le brindamos en formato digital, o visite nuestro Portal tributario  www.onat.gob.cu</t>
  </si>
  <si>
    <t xml:space="preserve">         Importe anual                salario pagado al trabajador contratado</t>
  </si>
  <si>
    <t>- Si usted posee firma digital puede presentar la declaración jurada por vía digital.</t>
  </si>
  <si>
    <t xml:space="preserve">DECLARACIÓN JURADA                                                                                                                     IMPUESTO SOBRE INGRESOS PERSONALES - PESOS  CUP                              </t>
  </si>
  <si>
    <t>- OBJETIVO: Formalizar mediante Declaración Jurada la liquidación y pago en Pesos - CUP, anual o de un período menor de 12 meses al causar baja el contribuyente, del Impuesto sobre Ingresos Personales, que deben presentar  todas las personas naturales autorizadas a realizar actividades que generen ingresos gravados por este tributo, obtenidos dentro de un mismo año fiscal, excepto los ingresos provenientes de las actividades del sector agropecuario y los ingresos eventuales por ventas de vehículos y viviendas, premios, contratos en el exterior y otros que expresamente se autorice su deducción.</t>
  </si>
  <si>
    <t>- Se descuenta el mínimo exento de 39 120,00CUP.</t>
  </si>
  <si>
    <t>(-) Bonificaciones (se aplica el 5% por pronto pago al importe de la fila 32)</t>
  </si>
  <si>
    <t>Ingresos obtenidos para  liquidación del Impuesto (viene de SECCIÓN A casilla 13 fila 10)</t>
  </si>
  <si>
    <t>(-) Gastos deducibles por el ejercicio de la actividad (viene de SECCIÓN A casilla 14 fila 10)</t>
  </si>
  <si>
    <t>(-) Total de tributos pagados asociados a la actividad (viene  de SECCIÓN F casilla 19 fila 44)</t>
  </si>
  <si>
    <t>Base Imponible (filas 11-12-13-14-15-16-17-18-19) pasa a SECCIÓN G, filas de casilla 21.  Se distribuye  por tramos</t>
  </si>
  <si>
    <t>Impuesto a pagar según escala progresiva (viene de SECCIÓN G casilla 22 fila 55)</t>
  </si>
  <si>
    <t>Impuesto sobre las Ventas y/o Servicio (011402)</t>
  </si>
  <si>
    <t>Impuesto por la Utilización de la Fuerza de Trabajo (061032)</t>
  </si>
  <si>
    <t>Tasa por la Radicación de Anuncios y Propaganda Comercial (090012)</t>
  </si>
  <si>
    <t>Impuesto sobre Documentos (073012)</t>
  </si>
  <si>
    <t>Contribución a la Seguridad Social  14% (081013)</t>
  </si>
  <si>
    <t>OBSERVACIONES:</t>
  </si>
  <si>
    <t xml:space="preserve">Contribución Especial a la Seguridad Social </t>
  </si>
  <si>
    <r>
      <t>-</t>
    </r>
    <r>
      <rPr>
        <sz val="10"/>
        <rFont val="Times New Roman"/>
        <family val="1"/>
      </rPr>
      <t xml:space="preserve">  </t>
    </r>
    <r>
      <rPr>
        <sz val="10"/>
        <rFont val="Calibri"/>
        <family val="2"/>
      </rPr>
      <t>La Declaración Jurada se confecciona a máquina de escribir,computadora y otros medios digitales o tinta, en letra de molde. La Declaración Jurada NO puede presentar enmiendas ni tachaduras. Es obligatoria la firma del modelo en la hoja 4.</t>
    </r>
  </si>
  <si>
    <t>- La Declaración Jurada se confecciona en dos ejemplares, uno para la Oficina municipal de la ONAT y otro para el contribuyente, se declaran la totalidad de los ingresos obtenidos en el año fiscal, excluyendo los ingresos provenientes de otras actividades, del sector agropecuario y los eventuales, según se indica en el objetivo. El tipo de cambio establecido es por la tasa de cambio publicada por el BCC.</t>
  </si>
  <si>
    <t xml:space="preserve">- Se descuenta el 100% de los gastos asociados a esta actividad siempre que tenga justificación documental del 80%. Todos los gastos deben estar registrados. En el caso del personal que recibe Gratificaciones se descuentan de los ingresos totales obtenidos, hasta un 10 %, por concepto de gasto deducible.  </t>
  </si>
  <si>
    <t xml:space="preserve">- La Declaración Jurada anual, se presenta en el año siguiente al que se liquida antes del 30 de abril o según se defina en la Ley del Presupuesto del año en cuestión. Cuando abarca un período, inferior a 12 meses por causar baja, se presenta en el término de 15 días naturales siguientes a la fecha del cese de la actividad. </t>
  </si>
  <si>
    <t>- Cuando el resultado de la Declaración Jurada da A PAGAR, presenta un modelo en la ONAT y paga en el Banco con el vector fiscal del año que se liquida , o  puede pagar por los canales electrónicos de pago como Transfermóvil, que le descuenta un 3% del importe a pagar.                                                                                                                                - Usted debe guardar un modelo por un termino de 5 años. No debe entregar ningún modelo de la Declaración Jurada en el Banco.</t>
  </si>
  <si>
    <t>- Cuando la Declaración Jurada da a pagar, si usted entrega el modelo y el pago se realiza hasta el 28 de febrero, puede descontarse en la fila 33, el 5% del importe a pagar. En este modelo se hace automático cuando pone la fecha igual o anterior al 28 de febrero en la hoja 4, fila 44.</t>
  </si>
  <si>
    <t>Otros Tributos (especificar)</t>
  </si>
  <si>
    <t>Datos de los empleados. ( Los TCP sólo pueden tener 3 empleados)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</si>
</sst>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b/>
      <sz val="8"/>
      <color indexed="8"/>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b/>
      <sz val="10"/>
      <color theme="0"/>
      <name val="Calibri"/>
      <family val="2"/>
    </font>
    <font>
      <b/>
      <sz val="10"/>
      <name val="Calibri"/>
      <family val="2"/>
      <scheme val="minor"/>
    </font>
    <font>
      <b/>
      <sz val="9"/>
      <color indexed="81"/>
      <name val="Tahoma"/>
      <family val="2"/>
    </font>
    <font>
      <b/>
      <sz val="14"/>
      <color indexed="81"/>
      <name val="Tahoma"/>
      <family val="2"/>
    </font>
    <font>
      <sz val="18"/>
      <name val="Arial"/>
      <family val="2"/>
    </font>
    <font>
      <b/>
      <sz val="11"/>
      <color indexed="8"/>
      <name val="Calibri"/>
      <family val="2"/>
      <scheme val="minor"/>
    </font>
    <font>
      <sz val="10"/>
      <name val="Calibri"/>
      <family val="2"/>
      <scheme val="minor"/>
    </font>
    <font>
      <sz val="10"/>
      <color indexed="8"/>
      <name val="Calibri"/>
      <family val="2"/>
      <scheme val="minor"/>
    </font>
    <font>
      <b/>
      <sz val="8"/>
      <name val="Arial"/>
      <family val="2"/>
    </font>
    <font>
      <b/>
      <sz val="11"/>
      <color theme="0"/>
      <name val="Calibri"/>
      <family val="2"/>
    </font>
    <font>
      <b/>
      <sz val="11"/>
      <name val="Calibri"/>
      <family val="2"/>
      <scheme val="minor"/>
    </font>
    <font>
      <sz val="11"/>
      <color indexed="8"/>
      <name val="Arial"/>
      <family val="2"/>
    </font>
    <font>
      <b/>
      <sz val="12"/>
      <color indexed="8"/>
      <name val="Arial"/>
      <family val="2"/>
    </font>
    <font>
      <b/>
      <sz val="14"/>
      <color indexed="8"/>
      <name val="Arial"/>
      <family val="2"/>
    </font>
    <font>
      <b/>
      <sz val="10"/>
      <color indexed="8"/>
      <name val="Arial"/>
      <family val="2"/>
    </font>
    <font>
      <u/>
      <sz val="8"/>
      <color indexed="12"/>
      <name val="Arial"/>
      <family val="2"/>
    </font>
    <font>
      <b/>
      <u/>
      <sz val="8"/>
      <color indexed="12"/>
      <name val="Arial"/>
      <family val="2"/>
    </font>
    <font>
      <sz val="10"/>
      <name val="Times New Roman"/>
      <family val="1"/>
    </font>
    <font>
      <b/>
      <u/>
      <sz val="10"/>
      <name val="Calibri"/>
      <family val="2"/>
    </font>
    <font>
      <sz val="8"/>
      <name val="Calibri"/>
      <family val="2"/>
    </font>
    <font>
      <b/>
      <sz val="12"/>
      <color indexed="81"/>
      <name val="Arial"/>
      <family val="2"/>
    </font>
    <font>
      <b/>
      <sz val="10"/>
      <color indexed="81"/>
      <name val="Tahoma"/>
      <family val="2"/>
    </font>
    <font>
      <sz val="10"/>
      <color indexed="81"/>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53">
    <xf numFmtId="0" fontId="0" fillId="0" borderId="0" xfId="0"/>
    <xf numFmtId="0" fontId="29" fillId="26" borderId="0" xfId="0" applyFont="1" applyFill="1" applyProtection="1">
      <protection hidden="1"/>
    </xf>
    <xf numFmtId="0" fontId="29" fillId="0" borderId="0" xfId="0" applyFont="1" applyProtection="1">
      <protection hidden="1"/>
    </xf>
    <xf numFmtId="0" fontId="0" fillId="0" borderId="0" xfId="0" applyProtection="1">
      <protection hidden="1"/>
    </xf>
    <xf numFmtId="0" fontId="46" fillId="0" borderId="9"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32" fillId="26" borderId="0" xfId="0" applyFont="1" applyFill="1" applyProtection="1">
      <protection hidden="1"/>
    </xf>
    <xf numFmtId="0" fontId="32" fillId="0" borderId="0" xfId="0" applyFont="1" applyProtection="1">
      <protection hidden="1"/>
    </xf>
    <xf numFmtId="0" fontId="0" fillId="26" borderId="0" xfId="0" applyFill="1" applyProtection="1">
      <protection hidden="1"/>
    </xf>
    <xf numFmtId="0" fontId="30" fillId="0" borderId="0" xfId="0" applyFont="1" applyAlignment="1" applyProtection="1">
      <alignment horizontal="justify" vertical="center"/>
      <protection hidden="1"/>
    </xf>
    <xf numFmtId="0" fontId="31" fillId="0" borderId="0" xfId="0" applyFont="1" applyAlignment="1" applyProtection="1">
      <alignment horizontal="justify" vertical="center"/>
      <protection hidden="1"/>
    </xf>
    <xf numFmtId="0" fontId="40" fillId="0" borderId="9" xfId="0" applyFont="1" applyBorder="1" applyAlignment="1" applyProtection="1">
      <alignment horizontal="center" vertical="center"/>
      <protection locked="0" hidden="1"/>
    </xf>
    <xf numFmtId="0" fontId="47" fillId="0" borderId="9" xfId="0" applyFont="1" applyBorder="1" applyAlignment="1" applyProtection="1">
      <alignment horizontal="center" vertical="center"/>
      <protection locked="0" hidden="1"/>
    </xf>
    <xf numFmtId="0" fontId="36" fillId="0" borderId="0" xfId="0" applyFont="1" applyProtection="1">
      <protection hidden="1"/>
    </xf>
    <xf numFmtId="0" fontId="25" fillId="26" borderId="0" xfId="0" applyFont="1" applyFill="1" applyProtection="1">
      <protection hidden="1"/>
    </xf>
    <xf numFmtId="49" fontId="20" fillId="0" borderId="0" xfId="0" applyNumberFormat="1" applyFont="1" applyAlignment="1" applyProtection="1">
      <alignment vertical="center" wrapText="1"/>
      <protection hidden="1"/>
    </xf>
    <xf numFmtId="0" fontId="25" fillId="0" borderId="0" xfId="0" applyFont="1" applyProtection="1">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vertical="center"/>
      <protection hidden="1"/>
    </xf>
    <xf numFmtId="49" fontId="25" fillId="26" borderId="0" xfId="0" applyNumberFormat="1" applyFont="1" applyFill="1" applyProtection="1">
      <protection hidden="1"/>
    </xf>
    <xf numFmtId="0" fontId="20" fillId="0" borderId="0" xfId="0" applyFont="1" applyProtection="1">
      <protection hidden="1"/>
    </xf>
    <xf numFmtId="3" fontId="3" fillId="0" borderId="11" xfId="0" applyNumberFormat="1" applyFont="1" applyBorder="1" applyAlignment="1" applyProtection="1">
      <alignment horizontal="right"/>
      <protection hidden="1"/>
    </xf>
    <xf numFmtId="0" fontId="3" fillId="0" borderId="1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3" xfId="0" applyFont="1" applyBorder="1" applyAlignment="1" applyProtection="1">
      <alignment horizontal="center"/>
      <protection hidden="1"/>
    </xf>
    <xf numFmtId="3" fontId="46" fillId="0" borderId="9" xfId="0" applyNumberFormat="1" applyFont="1" applyBorder="1" applyAlignment="1" applyProtection="1">
      <alignment horizontal="right"/>
      <protection hidden="1"/>
    </xf>
    <xf numFmtId="0" fontId="3" fillId="0" borderId="10" xfId="0" applyFont="1" applyBorder="1" applyAlignment="1" applyProtection="1">
      <alignment horizontal="center" wrapText="1"/>
      <protection hidden="1"/>
    </xf>
    <xf numFmtId="3" fontId="19" fillId="0" borderId="9" xfId="0" applyNumberFormat="1" applyFont="1" applyBorder="1" applyAlignment="1" applyProtection="1">
      <alignment horizontal="right"/>
      <protection hidden="1"/>
    </xf>
    <xf numFmtId="3" fontId="19" fillId="0" borderId="11" xfId="0" applyNumberFormat="1" applyFont="1" applyBorder="1" applyAlignment="1" applyProtection="1">
      <alignment horizontal="right"/>
      <protection hidden="1"/>
    </xf>
    <xf numFmtId="0" fontId="3" fillId="0" borderId="13" xfId="0" applyFont="1" applyBorder="1" applyAlignment="1" applyProtection="1">
      <alignment horizontal="center" vertical="center"/>
      <protection hidden="1"/>
    </xf>
    <xf numFmtId="0" fontId="3" fillId="26" borderId="0" xfId="0" applyFont="1" applyFill="1" applyProtection="1">
      <protection hidden="1"/>
    </xf>
    <xf numFmtId="14" fontId="39" fillId="26" borderId="0" xfId="0" applyNumberFormat="1" applyFont="1" applyFill="1" applyProtection="1">
      <protection hidden="1"/>
    </xf>
    <xf numFmtId="0" fontId="34" fillId="26" borderId="0" xfId="0" applyFont="1" applyFill="1" applyProtection="1">
      <protection hidden="1"/>
    </xf>
    <xf numFmtId="14" fontId="0" fillId="26" borderId="0" xfId="0" applyNumberFormat="1" applyFill="1" applyProtection="1">
      <protection hidden="1"/>
    </xf>
    <xf numFmtId="0" fontId="25" fillId="0" borderId="9" xfId="0" applyFont="1" applyBorder="1" applyAlignment="1" applyProtection="1">
      <alignment horizontal="center" vertical="center"/>
      <protection locked="0" hidden="1"/>
    </xf>
    <xf numFmtId="3" fontId="3" fillId="0" borderId="9" xfId="0" applyNumberFormat="1" applyFont="1" applyBorder="1" applyAlignment="1" applyProtection="1">
      <alignment horizontal="right" vertical="center"/>
      <protection locked="0" hidden="1"/>
    </xf>
    <xf numFmtId="3" fontId="46" fillId="0" borderId="9" xfId="0" applyNumberFormat="1" applyFont="1" applyBorder="1" applyAlignment="1" applyProtection="1">
      <alignment horizontal="right"/>
      <protection locked="0" hidden="1"/>
    </xf>
    <xf numFmtId="3" fontId="46" fillId="0" borderId="9" xfId="0" applyNumberFormat="1" applyFont="1" applyBorder="1" applyAlignment="1" applyProtection="1">
      <alignment horizontal="right" vertical="center"/>
      <protection locked="0" hidden="1"/>
    </xf>
    <xf numFmtId="0" fontId="25" fillId="0" borderId="10" xfId="0" applyFont="1" applyBorder="1" applyAlignment="1" applyProtection="1">
      <alignment horizontal="center" vertical="center"/>
      <protection hidden="1"/>
    </xf>
    <xf numFmtId="3" fontId="20" fillId="0" borderId="11" xfId="0" applyNumberFormat="1" applyFont="1" applyBorder="1" applyAlignment="1" applyProtection="1">
      <alignment horizontal="right"/>
      <protection hidden="1"/>
    </xf>
    <xf numFmtId="0" fontId="25" fillId="0" borderId="12" xfId="0" applyFont="1" applyBorder="1" applyAlignment="1" applyProtection="1">
      <alignment horizontal="center" vertical="center"/>
      <protection hidden="1"/>
    </xf>
    <xf numFmtId="0" fontId="25" fillId="0" borderId="10"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33" fillId="0" borderId="10" xfId="0" applyFont="1" applyBorder="1" applyAlignment="1" applyProtection="1">
      <alignment horizontal="center"/>
      <protection hidden="1"/>
    </xf>
    <xf numFmtId="0" fontId="33" fillId="0" borderId="12" xfId="0" applyFont="1" applyBorder="1" applyAlignment="1" applyProtection="1">
      <alignment horizontal="center"/>
      <protection hidden="1"/>
    </xf>
    <xf numFmtId="3" fontId="25" fillId="0" borderId="9" xfId="0" applyNumberFormat="1" applyFont="1" applyBorder="1" applyAlignment="1" applyProtection="1">
      <alignment horizontal="right"/>
      <protection locked="0" hidden="1"/>
    </xf>
    <xf numFmtId="0" fontId="23" fillId="0" borderId="10" xfId="0" applyFont="1" applyBorder="1" applyAlignment="1" applyProtection="1">
      <alignment horizontal="center"/>
      <protection hidden="1"/>
    </xf>
    <xf numFmtId="3" fontId="18" fillId="0" borderId="11" xfId="0" applyNumberFormat="1" applyFont="1" applyBorder="1" applyProtection="1">
      <protection hidden="1"/>
    </xf>
    <xf numFmtId="164" fontId="0" fillId="0" borderId="0" xfId="0" applyNumberFormat="1" applyProtection="1">
      <protection hidden="1"/>
    </xf>
    <xf numFmtId="14" fontId="0" fillId="0" borderId="0" xfId="0" applyNumberFormat="1" applyProtection="1">
      <protection hidden="1"/>
    </xf>
    <xf numFmtId="0" fontId="41" fillId="0" borderId="9" xfId="0" applyFont="1" applyBorder="1" applyAlignment="1" applyProtection="1">
      <alignment horizontal="center" vertical="center" wrapText="1"/>
      <protection locked="0" hidden="1"/>
    </xf>
    <xf numFmtId="1" fontId="41" fillId="0" borderId="9" xfId="0" applyNumberFormat="1" applyFont="1" applyBorder="1" applyAlignment="1" applyProtection="1">
      <alignment horizontal="center"/>
      <protection locked="0" hidden="1"/>
    </xf>
    <xf numFmtId="1" fontId="42" fillId="0" borderId="9" xfId="0" applyNumberFormat="1" applyFont="1" applyBorder="1" applyProtection="1">
      <protection locked="0" hidden="1"/>
    </xf>
    <xf numFmtId="0" fontId="41" fillId="0" borderId="9" xfId="0" applyFont="1" applyBorder="1" applyProtection="1">
      <protection locked="0" hidden="1"/>
    </xf>
    <xf numFmtId="3" fontId="41" fillId="0" borderId="9" xfId="0" applyNumberFormat="1" applyFont="1" applyBorder="1" applyAlignment="1" applyProtection="1">
      <alignment horizontal="right" vertical="center"/>
      <protection locked="0" hidden="1"/>
    </xf>
    <xf numFmtId="1" fontId="41" fillId="0" borderId="9" xfId="0" applyNumberFormat="1" applyFont="1" applyBorder="1" applyAlignment="1" applyProtection="1">
      <alignment vertical="center" textRotation="90" wrapText="1"/>
      <protection locked="0" hidden="1"/>
    </xf>
    <xf numFmtId="0" fontId="41" fillId="0" borderId="9" xfId="0" applyFont="1" applyBorder="1" applyAlignment="1" applyProtection="1">
      <alignment vertical="center" textRotation="90" wrapText="1"/>
      <protection locked="0" hidden="1"/>
    </xf>
    <xf numFmtId="0" fontId="41" fillId="0" borderId="9" xfId="0" applyFont="1" applyBorder="1" applyAlignment="1" applyProtection="1">
      <alignment horizontal="right" vertical="center" textRotation="90" wrapText="1"/>
      <protection locked="0" hidden="1"/>
    </xf>
    <xf numFmtId="0" fontId="46" fillId="0" borderId="18" xfId="0" applyFont="1" applyBorder="1" applyAlignment="1" applyProtection="1">
      <alignment horizontal="center" vertical="center"/>
      <protection hidden="1"/>
    </xf>
    <xf numFmtId="0" fontId="26" fillId="26" borderId="0" xfId="0" applyFont="1" applyFill="1" applyAlignment="1" applyProtection="1">
      <alignment horizontal="center" vertical="center"/>
      <protection hidden="1"/>
    </xf>
    <xf numFmtId="0" fontId="26" fillId="26" borderId="0" xfId="0" applyFont="1" applyFill="1" applyAlignment="1" applyProtection="1">
      <alignment horizontal="center" vertical="center"/>
      <protection locked="0"/>
    </xf>
    <xf numFmtId="3" fontId="25" fillId="0" borderId="9" xfId="0" applyNumberFormat="1" applyFont="1" applyBorder="1" applyAlignment="1" applyProtection="1">
      <alignment horizontal="center"/>
      <protection hidden="1"/>
    </xf>
    <xf numFmtId="3" fontId="20" fillId="0" borderId="11" xfId="0" applyNumberFormat="1" applyFont="1" applyBorder="1" applyAlignment="1" applyProtection="1">
      <alignment horizontal="center"/>
      <protection hidden="1"/>
    </xf>
    <xf numFmtId="3" fontId="25" fillId="26" borderId="9" xfId="0" applyNumberFormat="1" applyFont="1" applyFill="1" applyBorder="1" applyAlignment="1" applyProtection="1">
      <alignment horizontal="right"/>
      <protection locked="0" hidden="1"/>
    </xf>
    <xf numFmtId="3" fontId="19" fillId="26" borderId="9" xfId="0" applyNumberFormat="1" applyFont="1" applyFill="1" applyBorder="1" applyAlignment="1">
      <alignment horizontal="right"/>
    </xf>
    <xf numFmtId="0" fontId="0" fillId="0" borderId="51" xfId="0" applyBorder="1" applyAlignment="1" applyProtection="1">
      <alignment horizontal="center"/>
      <protection hidden="1"/>
    </xf>
    <xf numFmtId="0" fontId="0" fillId="0" borderId="0" xfId="0" applyAlignment="1" applyProtection="1">
      <alignment horizontal="center"/>
      <protection hidden="1"/>
    </xf>
    <xf numFmtId="0" fontId="3" fillId="0" borderId="9" xfId="0" applyFont="1" applyBorder="1" applyAlignment="1" applyProtection="1">
      <alignment horizontal="center" vertical="center"/>
      <protection hidden="1"/>
    </xf>
    <xf numFmtId="0" fontId="46" fillId="0" borderId="28" xfId="0" applyFont="1" applyBorder="1" applyAlignment="1" applyProtection="1">
      <alignment horizontal="center" vertical="center"/>
      <protection hidden="1"/>
    </xf>
    <xf numFmtId="0" fontId="46" fillId="0" borderId="9" xfId="0" applyFont="1" applyBorder="1" applyAlignment="1" applyProtection="1">
      <alignment horizontal="center" vertical="center"/>
      <protection hidden="1"/>
    </xf>
    <xf numFmtId="0" fontId="3" fillId="0" borderId="28" xfId="0" applyFont="1" applyBorder="1" applyAlignment="1" applyProtection="1">
      <alignment horizontal="center"/>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27" fillId="0" borderId="9" xfId="0" applyFont="1" applyBorder="1" applyAlignment="1" applyProtection="1">
      <alignment vertical="center"/>
      <protection hidden="1"/>
    </xf>
    <xf numFmtId="0" fontId="27" fillId="0" borderId="10" xfId="0" applyFont="1" applyBorder="1" applyAlignment="1" applyProtection="1">
      <alignment vertical="center"/>
      <protection hidden="1"/>
    </xf>
    <xf numFmtId="0" fontId="19" fillId="0" borderId="9" xfId="0" applyFont="1" applyBorder="1" applyAlignment="1" applyProtection="1">
      <alignment horizontal="center" vertical="center"/>
      <protection locked="0" hidden="1"/>
    </xf>
    <xf numFmtId="0" fontId="19" fillId="0" borderId="10" xfId="0" applyFont="1" applyBorder="1" applyAlignment="1" applyProtection="1">
      <alignment horizontal="center" vertical="center"/>
      <protection locked="0" hidden="1"/>
    </xf>
    <xf numFmtId="0" fontId="3" fillId="0" borderId="28" xfId="0" applyFont="1" applyBorder="1" applyAlignment="1" applyProtection="1">
      <alignment horizontal="center" vertical="center"/>
      <protection hidden="1"/>
    </xf>
    <xf numFmtId="11" fontId="48" fillId="0" borderId="9" xfId="0" applyNumberFormat="1" applyFont="1" applyBorder="1" applyAlignment="1" applyProtection="1">
      <alignment horizontal="center" vertical="center"/>
      <protection locked="0" hidden="1"/>
    </xf>
    <xf numFmtId="0" fontId="48" fillId="0" borderId="9" xfId="0" applyFont="1" applyBorder="1" applyAlignment="1" applyProtection="1">
      <alignment horizontal="center" vertical="center"/>
      <protection locked="0" hidden="1"/>
    </xf>
    <xf numFmtId="0" fontId="48" fillId="0" borderId="10" xfId="0" applyFont="1" applyBorder="1" applyAlignment="1" applyProtection="1">
      <alignment horizontal="center" vertical="center"/>
      <protection locked="0" hidden="1"/>
    </xf>
    <xf numFmtId="0" fontId="3" fillId="0" borderId="29" xfId="0" applyFont="1" applyBorder="1" applyAlignment="1" applyProtection="1">
      <alignment horizontal="center"/>
      <protection hidden="1"/>
    </xf>
    <xf numFmtId="0" fontId="3" fillId="0" borderId="14" xfId="0" applyFont="1" applyBorder="1" applyAlignment="1" applyProtection="1">
      <alignment horizontal="center"/>
      <protection hidden="1"/>
    </xf>
    <xf numFmtId="0" fontId="3" fillId="0" borderId="10" xfId="0" applyFont="1" applyBorder="1" applyAlignment="1" applyProtection="1">
      <alignment horizontal="center" vertical="center"/>
      <protection hidden="1"/>
    </xf>
    <xf numFmtId="0" fontId="47" fillId="0" borderId="9" xfId="0" applyFont="1" applyBorder="1" applyAlignment="1" applyProtection="1">
      <alignment horizontal="center" vertical="center"/>
      <protection locked="0" hidden="1"/>
    </xf>
    <xf numFmtId="0" fontId="47" fillId="0" borderId="10" xfId="0" applyFont="1" applyBorder="1" applyAlignment="1" applyProtection="1">
      <alignment horizontal="center" vertical="center"/>
      <protection locked="0" hidden="1"/>
    </xf>
    <xf numFmtId="0" fontId="18" fillId="0" borderId="16" xfId="0" applyFont="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61"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50" xfId="0" applyFont="1" applyBorder="1" applyAlignment="1" applyProtection="1">
      <alignment horizontal="center" vertical="center" wrapText="1"/>
      <protection hidden="1"/>
    </xf>
    <xf numFmtId="0" fontId="26" fillId="26" borderId="0" xfId="0" applyFont="1" applyFill="1" applyAlignment="1" applyProtection="1">
      <alignment horizontal="center" vertical="center"/>
      <protection hidden="1"/>
    </xf>
    <xf numFmtId="0" fontId="26" fillId="26" borderId="19" xfId="0" applyFont="1" applyFill="1" applyBorder="1" applyAlignment="1" applyProtection="1">
      <alignment horizontal="right" vertical="center"/>
      <protection hidden="1"/>
    </xf>
    <xf numFmtId="0" fontId="26" fillId="26" borderId="0" xfId="0" applyFont="1" applyFill="1" applyAlignment="1" applyProtection="1">
      <alignment horizontal="right" vertical="center"/>
      <protection hidden="1"/>
    </xf>
    <xf numFmtId="0" fontId="27" fillId="0" borderId="66" xfId="0" applyFont="1" applyBorder="1" applyAlignment="1" applyProtection="1">
      <alignment horizontal="center" vertical="center"/>
      <protection hidden="1"/>
    </xf>
    <xf numFmtId="0" fontId="27" fillId="26" borderId="0" xfId="0" applyFont="1" applyFill="1" applyAlignment="1" applyProtection="1">
      <alignment horizontal="left" vertical="center"/>
      <protection hidden="1"/>
    </xf>
    <xf numFmtId="0" fontId="27" fillId="26" borderId="20" xfId="0" applyFont="1" applyFill="1" applyBorder="1" applyAlignment="1" applyProtection="1">
      <alignment horizontal="left" vertical="center"/>
      <protection hidden="1"/>
    </xf>
    <xf numFmtId="49" fontId="23" fillId="0" borderId="19" xfId="0" applyNumberFormat="1" applyFont="1" applyBorder="1" applyAlignment="1" applyProtection="1">
      <alignment horizontal="left" vertical="center" wrapText="1"/>
      <protection hidden="1"/>
    </xf>
    <xf numFmtId="49" fontId="23" fillId="0" borderId="0" xfId="0" applyNumberFormat="1" applyFont="1" applyAlignment="1" applyProtection="1">
      <alignment horizontal="left" vertical="center" wrapText="1"/>
      <protection hidden="1"/>
    </xf>
    <xf numFmtId="49" fontId="23" fillId="0" borderId="20" xfId="0" applyNumberFormat="1" applyFont="1" applyBorder="1" applyAlignment="1" applyProtection="1">
      <alignment horizontal="left" vertical="center" wrapText="1"/>
      <protection hidden="1"/>
    </xf>
    <xf numFmtId="0" fontId="50" fillId="0" borderId="18" xfId="31" applyFont="1" applyBorder="1" applyAlignment="1" applyProtection="1">
      <alignment horizontal="center" vertical="center"/>
      <protection locked="0" hidden="1"/>
    </xf>
    <xf numFmtId="0" fontId="51" fillId="0" borderId="18" xfId="31" applyFont="1" applyBorder="1" applyAlignment="1" applyProtection="1">
      <alignment horizontal="center" vertical="center"/>
      <protection locked="0" hidden="1"/>
    </xf>
    <xf numFmtId="49" fontId="24" fillId="0" borderId="24" xfId="0" applyNumberFormat="1" applyFont="1" applyBorder="1" applyAlignment="1" applyProtection="1">
      <alignment horizontal="left" vertical="center" wrapText="1"/>
      <protection hidden="1"/>
    </xf>
    <xf numFmtId="49" fontId="24" fillId="0" borderId="25" xfId="0" applyNumberFormat="1" applyFont="1" applyBorder="1" applyAlignment="1" applyProtection="1">
      <alignment horizontal="left" vertical="center" wrapText="1"/>
      <protection hidden="1"/>
    </xf>
    <xf numFmtId="49" fontId="24" fillId="0" borderId="26" xfId="0" applyNumberFormat="1" applyFont="1" applyBorder="1" applyAlignment="1" applyProtection="1">
      <alignment horizontal="left" vertical="center" wrapText="1"/>
      <protection hidden="1"/>
    </xf>
    <xf numFmtId="3" fontId="27" fillId="0" borderId="9" xfId="0" applyNumberFormat="1" applyFont="1" applyBorder="1" applyAlignment="1" applyProtection="1">
      <alignment horizontal="center" vertical="center"/>
      <protection hidden="1"/>
    </xf>
    <xf numFmtId="0" fontId="27" fillId="0" borderId="9" xfId="0" applyFont="1" applyBorder="1" applyAlignment="1" applyProtection="1">
      <alignment horizontal="center" vertical="center"/>
      <protection hidden="1"/>
    </xf>
    <xf numFmtId="0" fontId="27" fillId="0" borderId="10" xfId="0" applyFont="1" applyBorder="1" applyAlignment="1" applyProtection="1">
      <alignment horizontal="center" vertical="center"/>
      <protection hidden="1"/>
    </xf>
    <xf numFmtId="0" fontId="19" fillId="0" borderId="60" xfId="0" applyFont="1" applyBorder="1" applyAlignment="1" applyProtection="1">
      <alignment horizontal="center" vertical="center"/>
      <protection locked="0" hidden="1"/>
    </xf>
    <xf numFmtId="0" fontId="19" fillId="0" borderId="18" xfId="0" applyFont="1" applyBorder="1" applyAlignment="1" applyProtection="1">
      <alignment horizontal="center" vertical="center"/>
      <protection locked="0" hidden="1"/>
    </xf>
    <xf numFmtId="0" fontId="27" fillId="0" borderId="62" xfId="0" applyFont="1" applyBorder="1" applyAlignment="1" applyProtection="1">
      <alignment horizontal="center" vertical="center"/>
      <protection hidden="1"/>
    </xf>
    <xf numFmtId="49" fontId="24" fillId="27" borderId="64" xfId="0" applyNumberFormat="1" applyFont="1" applyFill="1" applyBorder="1" applyAlignment="1" applyProtection="1">
      <alignment horizontal="left" vertical="center" wrapText="1"/>
      <protection hidden="1"/>
    </xf>
    <xf numFmtId="49" fontId="24" fillId="27" borderId="51" xfId="0" applyNumberFormat="1" applyFont="1" applyFill="1" applyBorder="1" applyAlignment="1" applyProtection="1">
      <alignment horizontal="left" vertical="center" wrapText="1"/>
      <protection hidden="1"/>
    </xf>
    <xf numFmtId="49" fontId="24" fillId="27" borderId="65" xfId="0" applyNumberFormat="1" applyFont="1" applyFill="1" applyBorder="1" applyAlignment="1" applyProtection="1">
      <alignment horizontal="left" vertical="center" wrapText="1"/>
      <protection hidden="1"/>
    </xf>
    <xf numFmtId="0" fontId="43" fillId="0" borderId="18" xfId="0" applyFont="1" applyBorder="1" applyAlignment="1" applyProtection="1">
      <alignment horizontal="center" vertical="center"/>
      <protection locked="0" hidden="1"/>
    </xf>
    <xf numFmtId="0" fontId="43" fillId="0" borderId="39" xfId="0" applyFont="1" applyBorder="1" applyAlignment="1" applyProtection="1">
      <alignment horizontal="center" vertical="center"/>
      <protection locked="0" hidden="1"/>
    </xf>
    <xf numFmtId="0" fontId="18" fillId="0" borderId="9" xfId="0" applyFont="1" applyBorder="1" applyAlignment="1" applyProtection="1">
      <alignment horizontal="center" vertical="center" wrapText="1"/>
      <protection hidden="1"/>
    </xf>
    <xf numFmtId="0" fontId="18" fillId="0" borderId="37"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3" fontId="26" fillId="0" borderId="11" xfId="0" applyNumberFormat="1" applyFont="1" applyBorder="1" applyAlignment="1" applyProtection="1">
      <alignment horizontal="center" vertical="center"/>
      <protection hidden="1"/>
    </xf>
    <xf numFmtId="3" fontId="26" fillId="0" borderId="12" xfId="0" applyNumberFormat="1" applyFont="1" applyBorder="1" applyAlignment="1" applyProtection="1">
      <alignment horizontal="center" vertical="center"/>
      <protection hidden="1"/>
    </xf>
    <xf numFmtId="0" fontId="49" fillId="0" borderId="18" xfId="0" applyFont="1" applyBorder="1" applyAlignment="1" applyProtection="1">
      <alignment horizontal="center" vertical="center"/>
      <protection locked="0" hidden="1"/>
    </xf>
    <xf numFmtId="0" fontId="27" fillId="0" borderId="63" xfId="0" applyFont="1" applyBorder="1" applyAlignment="1" applyProtection="1">
      <alignment horizontal="center" vertical="center"/>
      <protection hidden="1"/>
    </xf>
    <xf numFmtId="0" fontId="47" fillId="0" borderId="18" xfId="0" applyFont="1" applyBorder="1" applyAlignment="1" applyProtection="1">
      <alignment horizontal="center" vertical="center"/>
      <protection locked="0" hidden="1"/>
    </xf>
    <xf numFmtId="0" fontId="27" fillId="0" borderId="56" xfId="0" applyFont="1" applyBorder="1" applyAlignment="1" applyProtection="1">
      <alignment horizontal="center" vertical="center"/>
      <protection hidden="1"/>
    </xf>
    <xf numFmtId="0" fontId="27" fillId="0" borderId="33"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xf numFmtId="49" fontId="24" fillId="27" borderId="21" xfId="0" applyNumberFormat="1" applyFont="1" applyFill="1" applyBorder="1" applyAlignment="1" applyProtection="1">
      <alignment horizontal="left" vertical="center" wrapText="1"/>
      <protection hidden="1"/>
    </xf>
    <xf numFmtId="49" fontId="24" fillId="27" borderId="22" xfId="0" applyNumberFormat="1" applyFont="1" applyFill="1" applyBorder="1" applyAlignment="1" applyProtection="1">
      <alignment horizontal="left" vertical="center" wrapText="1"/>
      <protection hidden="1"/>
    </xf>
    <xf numFmtId="49" fontId="24" fillId="27" borderId="23" xfId="0" applyNumberFormat="1" applyFont="1" applyFill="1" applyBorder="1" applyAlignment="1" applyProtection="1">
      <alignment horizontal="left" vertical="center" wrapText="1"/>
      <protection hidden="1"/>
    </xf>
    <xf numFmtId="49" fontId="24" fillId="0" borderId="19" xfId="0" applyNumberFormat="1" applyFont="1" applyBorder="1" applyAlignment="1" applyProtection="1">
      <alignment horizontal="left" vertical="center" wrapText="1"/>
      <protection hidden="1"/>
    </xf>
    <xf numFmtId="49" fontId="24" fillId="0" borderId="0" xfId="0" applyNumberFormat="1" applyFont="1" applyAlignment="1" applyProtection="1">
      <alignment horizontal="left" vertical="center" wrapText="1"/>
      <protection hidden="1"/>
    </xf>
    <xf numFmtId="49" fontId="24" fillId="0" borderId="20" xfId="0" applyNumberFormat="1" applyFont="1" applyBorder="1" applyAlignment="1" applyProtection="1">
      <alignment horizontal="left" vertical="center" wrapText="1"/>
      <protection hidden="1"/>
    </xf>
    <xf numFmtId="0" fontId="19" fillId="0" borderId="30" xfId="0" applyFont="1" applyBorder="1" applyAlignment="1" applyProtection="1">
      <alignment horizontal="center" vertical="center" wrapText="1"/>
      <protection hidden="1"/>
    </xf>
    <xf numFmtId="0" fontId="19" fillId="0" borderId="25" xfId="0" applyFont="1" applyBorder="1" applyAlignment="1" applyProtection="1">
      <alignment horizontal="center" vertical="center" wrapText="1"/>
      <protection hidden="1"/>
    </xf>
    <xf numFmtId="0" fontId="19" fillId="0" borderId="26" xfId="0" applyFont="1" applyBorder="1" applyAlignment="1" applyProtection="1">
      <alignment horizontal="center" vertical="center" wrapText="1"/>
      <protection hidden="1"/>
    </xf>
    <xf numFmtId="0" fontId="19" fillId="0" borderId="31"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19" fillId="0" borderId="33" xfId="0" applyFont="1" applyBorder="1" applyAlignment="1" applyProtection="1">
      <alignment horizontal="center" vertical="center" wrapText="1"/>
      <protection hidden="1"/>
    </xf>
    <xf numFmtId="0" fontId="19" fillId="0" borderId="34" xfId="0" applyFont="1" applyBorder="1" applyAlignment="1" applyProtection="1">
      <alignment horizontal="center" vertical="center" wrapText="1"/>
      <protection hidden="1"/>
    </xf>
    <xf numFmtId="0" fontId="19" fillId="0" borderId="28" xfId="0" applyFont="1" applyBorder="1" applyAlignment="1" applyProtection="1">
      <alignment horizontal="center" vertical="center"/>
      <protection locked="0" hidden="1"/>
    </xf>
    <xf numFmtId="0" fontId="28" fillId="0" borderId="9" xfId="0" applyFont="1" applyBorder="1" applyAlignment="1" applyProtection="1">
      <alignment horizontal="center" vertical="center"/>
      <protection locked="0" hidden="1"/>
    </xf>
    <xf numFmtId="0" fontId="28" fillId="0" borderId="10" xfId="0" applyFont="1" applyBorder="1" applyAlignment="1" applyProtection="1">
      <alignment horizontal="center" vertical="center"/>
      <protection locked="0" hidden="1"/>
    </xf>
    <xf numFmtId="0" fontId="18" fillId="0" borderId="28"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3" fillId="0" borderId="2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textRotation="90" wrapText="1"/>
      <protection hidden="1"/>
    </xf>
    <xf numFmtId="0" fontId="3" fillId="0" borderId="9" xfId="0" applyFont="1" applyBorder="1" applyAlignment="1" applyProtection="1">
      <alignment horizontal="center" vertical="center" textRotation="90" wrapText="1"/>
      <protection hidden="1"/>
    </xf>
    <xf numFmtId="0" fontId="3" fillId="0" borderId="16" xfId="0" applyFont="1" applyBorder="1" applyAlignment="1" applyProtection="1">
      <alignment horizontal="center" vertical="center" textRotation="90" wrapText="1"/>
      <protection hidden="1"/>
    </xf>
    <xf numFmtId="0" fontId="3" fillId="0" borderId="35" xfId="0" applyFont="1" applyBorder="1" applyAlignment="1" applyProtection="1">
      <alignment horizontal="center" vertical="center" textRotation="90" wrapText="1"/>
      <protection hidden="1"/>
    </xf>
    <xf numFmtId="0" fontId="3" fillId="0" borderId="14" xfId="0" applyFont="1" applyBorder="1" applyAlignment="1" applyProtection="1">
      <alignment horizontal="left"/>
      <protection hidden="1"/>
    </xf>
    <xf numFmtId="0" fontId="3" fillId="0" borderId="9" xfId="0" applyFont="1" applyBorder="1" applyAlignment="1" applyProtection="1">
      <alignment horizontal="left"/>
      <protection hidden="1"/>
    </xf>
    <xf numFmtId="0" fontId="3" fillId="0" borderId="52" xfId="0" applyFont="1" applyBorder="1" applyAlignment="1" applyProtection="1">
      <alignment horizontal="center" vertical="center" textRotation="90" wrapText="1"/>
      <protection hidden="1"/>
    </xf>
    <xf numFmtId="0" fontId="3" fillId="0" borderId="53" xfId="0" applyFont="1" applyBorder="1" applyAlignment="1" applyProtection="1">
      <alignment horizontal="center" vertical="center" textRotation="90" wrapText="1"/>
      <protection hidden="1"/>
    </xf>
    <xf numFmtId="0" fontId="3" fillId="0" borderId="54" xfId="0" applyFont="1" applyBorder="1" applyAlignment="1" applyProtection="1">
      <alignment horizontal="center" vertical="center" textRotation="90" wrapText="1"/>
      <protection hidden="1"/>
    </xf>
    <xf numFmtId="0" fontId="3" fillId="0" borderId="44" xfId="0" applyFont="1" applyBorder="1" applyAlignment="1" applyProtection="1">
      <alignment horizontal="center" vertical="center" textRotation="90" wrapText="1"/>
      <protection hidden="1"/>
    </xf>
    <xf numFmtId="0" fontId="3" fillId="0" borderId="45" xfId="0" applyFont="1" applyBorder="1" applyAlignment="1" applyProtection="1">
      <alignment horizontal="center" vertical="center" textRotation="90" wrapText="1"/>
      <protection hidden="1"/>
    </xf>
    <xf numFmtId="0" fontId="3" fillId="0" borderId="38" xfId="0" applyFont="1" applyBorder="1" applyAlignment="1" applyProtection="1">
      <alignment horizontal="center" vertical="center" textRotation="90" wrapText="1"/>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3" fillId="0" borderId="9" xfId="0" applyFont="1" applyBorder="1" applyAlignment="1" applyProtection="1">
      <alignment horizontal="left" vertical="center"/>
      <protection hidden="1"/>
    </xf>
    <xf numFmtId="0" fontId="3" fillId="0" borderId="29" xfId="0" applyFont="1" applyBorder="1" applyAlignment="1" applyProtection="1">
      <alignment horizontal="center" vertical="center" textRotation="90" wrapText="1"/>
      <protection hidden="1"/>
    </xf>
    <xf numFmtId="0" fontId="3" fillId="0" borderId="28" xfId="0" applyFont="1" applyBorder="1" applyAlignment="1" applyProtection="1">
      <alignment horizontal="center" vertical="center" textRotation="90" wrapText="1"/>
      <protection hidden="1"/>
    </xf>
    <xf numFmtId="0" fontId="3" fillId="0" borderId="27" xfId="0" applyFont="1" applyBorder="1" applyAlignment="1" applyProtection="1">
      <alignment horizontal="center" vertical="center" textRotation="90" wrapText="1"/>
      <protection hidden="1"/>
    </xf>
    <xf numFmtId="0" fontId="3" fillId="0" borderId="11" xfId="0" applyFont="1" applyBorder="1" applyAlignment="1" applyProtection="1">
      <alignment horizontal="center" vertical="center" textRotation="90" wrapText="1"/>
      <protection hidden="1"/>
    </xf>
    <xf numFmtId="0" fontId="3" fillId="0" borderId="16" xfId="0" applyFont="1" applyBorder="1" applyAlignment="1" applyProtection="1">
      <alignment horizontal="left" vertical="center" wrapText="1"/>
      <protection hidden="1"/>
    </xf>
    <xf numFmtId="0" fontId="3" fillId="0" borderId="17" xfId="0" applyFont="1"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164" fontId="44" fillId="0" borderId="51" xfId="0" applyNumberFormat="1" applyFont="1" applyBorder="1" applyAlignment="1" applyProtection="1">
      <alignment horizontal="center" vertical="top" wrapText="1"/>
      <protection hidden="1"/>
    </xf>
    <xf numFmtId="0" fontId="3" fillId="0" borderId="35" xfId="0" applyFont="1" applyBorder="1" applyAlignment="1" applyProtection="1">
      <alignment horizontal="left" vertical="center"/>
      <protection hidden="1"/>
    </xf>
    <xf numFmtId="0" fontId="3" fillId="0" borderId="36"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41" xfId="0" applyFont="1" applyBorder="1" applyAlignment="1" applyProtection="1">
      <alignment horizontal="left"/>
      <protection hidden="1"/>
    </xf>
    <xf numFmtId="0" fontId="3" fillId="0" borderId="42" xfId="0" applyFont="1" applyBorder="1" applyAlignment="1" applyProtection="1">
      <alignment horizontal="left"/>
      <protection hidden="1"/>
    </xf>
    <xf numFmtId="0" fontId="3" fillId="0" borderId="43" xfId="0" applyFont="1" applyBorder="1" applyAlignment="1" applyProtection="1">
      <alignment horizontal="left"/>
      <protection hidden="1"/>
    </xf>
    <xf numFmtId="0" fontId="3" fillId="0" borderId="13" xfId="0" applyFont="1" applyBorder="1" applyAlignment="1" applyProtection="1">
      <alignment horizontal="center" vertical="center"/>
      <protection hidden="1"/>
    </xf>
    <xf numFmtId="3" fontId="3" fillId="0" borderId="16" xfId="0" applyNumberFormat="1" applyFont="1" applyBorder="1" applyAlignment="1" applyProtection="1">
      <alignment horizontal="right" vertical="center"/>
      <protection locked="0" hidden="1"/>
    </xf>
    <xf numFmtId="3" fontId="3" fillId="0" borderId="15" xfId="0" applyNumberFormat="1" applyFont="1" applyBorder="1" applyAlignment="1" applyProtection="1">
      <alignment horizontal="right" vertical="center"/>
      <protection locked="0" hidden="1"/>
    </xf>
    <xf numFmtId="0" fontId="3" fillId="0" borderId="16" xfId="0" applyFont="1" applyBorder="1" applyAlignment="1" applyProtection="1">
      <alignment horizontal="center"/>
      <protection hidden="1"/>
    </xf>
    <xf numFmtId="0" fontId="3" fillId="0" borderId="15" xfId="0" applyFont="1" applyBorder="1" applyAlignment="1" applyProtection="1">
      <alignment horizontal="center"/>
      <protection hidden="1"/>
    </xf>
    <xf numFmtId="3" fontId="25" fillId="0" borderId="35" xfId="0" applyNumberFormat="1" applyFont="1" applyBorder="1" applyAlignment="1" applyProtection="1">
      <alignment horizontal="right"/>
      <protection hidden="1"/>
    </xf>
    <xf numFmtId="3" fontId="25" fillId="0" borderId="37" xfId="0" applyNumberFormat="1" applyFont="1" applyBorder="1" applyAlignment="1" applyProtection="1">
      <alignment horizontal="right"/>
      <protection hidden="1"/>
    </xf>
    <xf numFmtId="0" fontId="3" fillId="0" borderId="39" xfId="0" applyFont="1" applyBorder="1" applyAlignment="1" applyProtection="1">
      <alignment horizontal="center" vertical="center" wrapText="1"/>
      <protection hidden="1"/>
    </xf>
    <xf numFmtId="0" fontId="3" fillId="0" borderId="40" xfId="0" applyFont="1" applyBorder="1" applyAlignment="1" applyProtection="1">
      <alignment horizontal="center" vertical="center" wrapText="1"/>
      <protection hidden="1"/>
    </xf>
    <xf numFmtId="0" fontId="3" fillId="0" borderId="18" xfId="0" applyFont="1" applyBorder="1" applyAlignment="1" applyProtection="1">
      <alignment horizontal="left"/>
      <protection hidden="1"/>
    </xf>
    <xf numFmtId="0" fontId="3" fillId="0" borderId="14" xfId="0" applyFont="1" applyBorder="1" applyAlignment="1" applyProtection="1">
      <alignment horizontal="center" wrapText="1"/>
      <protection hidden="1"/>
    </xf>
    <xf numFmtId="0" fontId="3" fillId="0" borderId="9" xfId="0" applyFont="1" applyBorder="1" applyAlignment="1" applyProtection="1">
      <alignment horizontal="center" wrapText="1"/>
      <protection hidden="1"/>
    </xf>
    <xf numFmtId="0" fontId="18" fillId="0" borderId="16" xfId="0" applyFont="1" applyBorder="1" applyAlignment="1" applyProtection="1">
      <alignment horizontal="left" vertical="center" wrapText="1"/>
      <protection locked="0" hidden="1"/>
    </xf>
    <xf numFmtId="0" fontId="18" fillId="0" borderId="17" xfId="0" applyFont="1" applyBorder="1" applyAlignment="1" applyProtection="1">
      <alignment horizontal="left" vertical="center" wrapText="1"/>
      <protection locked="0" hidden="1"/>
    </xf>
    <xf numFmtId="0" fontId="18" fillId="0" borderId="15" xfId="0" applyFont="1" applyBorder="1" applyAlignment="1" applyProtection="1">
      <alignment horizontal="left" vertical="center" wrapText="1"/>
      <protection locked="0" hidden="1"/>
    </xf>
    <xf numFmtId="0" fontId="3" fillId="0" borderId="45" xfId="0" applyFont="1" applyBorder="1" applyAlignment="1" applyProtection="1">
      <alignment horizontal="center" vertical="center" textRotation="90"/>
      <protection hidden="1"/>
    </xf>
    <xf numFmtId="0" fontId="18" fillId="0" borderId="35" xfId="0" applyFont="1" applyBorder="1" applyAlignment="1" applyProtection="1">
      <alignment horizontal="right" wrapText="1"/>
      <protection hidden="1"/>
    </xf>
    <xf numFmtId="0" fontId="18" fillId="0" borderId="36" xfId="0" applyFont="1" applyBorder="1" applyAlignment="1" applyProtection="1">
      <alignment horizontal="right" wrapText="1"/>
      <protection hidden="1"/>
    </xf>
    <xf numFmtId="0" fontId="18" fillId="0" borderId="37" xfId="0" applyFont="1" applyBorder="1" applyAlignment="1" applyProtection="1">
      <alignment horizontal="right" wrapText="1"/>
      <protection hidden="1"/>
    </xf>
    <xf numFmtId="0" fontId="3" fillId="0" borderId="46" xfId="0" applyFont="1" applyBorder="1" applyAlignment="1" applyProtection="1">
      <alignment horizontal="left" vertical="center" wrapText="1"/>
      <protection hidden="1"/>
    </xf>
    <xf numFmtId="0" fontId="3" fillId="0" borderId="47" xfId="0" applyFont="1" applyBorder="1" applyAlignment="1" applyProtection="1">
      <alignment horizontal="left" vertical="center" wrapText="1"/>
      <protection hidden="1"/>
    </xf>
    <xf numFmtId="0" fontId="3" fillId="0" borderId="48" xfId="0" applyFont="1" applyBorder="1" applyAlignment="1" applyProtection="1">
      <alignment horizontal="left" vertical="center" wrapText="1"/>
      <protection hidden="1"/>
    </xf>
    <xf numFmtId="0" fontId="3" fillId="0" borderId="49" xfId="0" applyFont="1" applyBorder="1" applyAlignment="1" applyProtection="1">
      <alignment horizontal="left" vertical="center" wrapText="1"/>
      <protection hidden="1"/>
    </xf>
    <xf numFmtId="0" fontId="3" fillId="0" borderId="22"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3" fillId="0" borderId="29" xfId="0" applyFont="1" applyBorder="1" applyAlignment="1" applyProtection="1">
      <alignment horizontal="center" vertical="center" textRotation="90"/>
      <protection hidden="1"/>
    </xf>
    <xf numFmtId="0" fontId="3" fillId="0" borderId="28" xfId="0" applyFont="1" applyBorder="1" applyAlignment="1" applyProtection="1">
      <alignment horizontal="center" vertical="center" textRotation="90"/>
      <protection hidden="1"/>
    </xf>
    <xf numFmtId="0" fontId="3" fillId="0" borderId="27" xfId="0" applyFont="1" applyBorder="1" applyAlignment="1" applyProtection="1">
      <alignment horizontal="center" vertical="center" textRotation="90"/>
      <protection hidden="1"/>
    </xf>
    <xf numFmtId="0" fontId="3" fillId="0" borderId="17" xfId="0" applyFont="1" applyBorder="1" applyAlignment="1" applyProtection="1">
      <alignment horizontal="center"/>
      <protection hidden="1"/>
    </xf>
    <xf numFmtId="0" fontId="3" fillId="0" borderId="14" xfId="0" applyFont="1" applyBorder="1" applyAlignment="1" applyProtection="1">
      <alignment horizontal="center" vertical="center"/>
      <protection hidden="1"/>
    </xf>
    <xf numFmtId="49" fontId="3" fillId="0" borderId="14" xfId="0" applyNumberFormat="1" applyFont="1" applyBorder="1" applyAlignment="1" applyProtection="1">
      <alignment horizontal="center" wrapText="1"/>
      <protection hidden="1"/>
    </xf>
    <xf numFmtId="49" fontId="3" fillId="0" borderId="9" xfId="0" applyNumberFormat="1" applyFont="1" applyBorder="1" applyAlignment="1" applyProtection="1">
      <alignment horizontal="center" wrapText="1"/>
      <protection hidden="1"/>
    </xf>
    <xf numFmtId="3" fontId="19" fillId="0" borderId="18" xfId="0" applyNumberFormat="1" applyFont="1" applyBorder="1" applyAlignment="1" applyProtection="1">
      <alignment horizontal="right" vertical="center"/>
      <protection hidden="1"/>
    </xf>
    <xf numFmtId="3" fontId="19" fillId="0" borderId="38" xfId="0" applyNumberFormat="1" applyFont="1" applyBorder="1" applyAlignment="1" applyProtection="1">
      <alignment horizontal="right" vertical="center"/>
      <protection hidden="1"/>
    </xf>
    <xf numFmtId="49" fontId="3" fillId="0" borderId="16" xfId="0" applyNumberFormat="1" applyFont="1" applyBorder="1" applyAlignment="1" applyProtection="1">
      <alignment horizontal="left" vertical="center" wrapText="1"/>
      <protection hidden="1"/>
    </xf>
    <xf numFmtId="49" fontId="3" fillId="0" borderId="17" xfId="0" applyNumberFormat="1" applyFont="1" applyBorder="1" applyAlignment="1" applyProtection="1">
      <alignment horizontal="left" vertical="center" wrapText="1"/>
      <protection hidden="1"/>
    </xf>
    <xf numFmtId="49" fontId="3" fillId="0" borderId="15" xfId="0" applyNumberFormat="1" applyFont="1" applyBorder="1" applyAlignment="1" applyProtection="1">
      <alignment horizontal="left" vertical="center" wrapText="1"/>
      <protection hidden="1"/>
    </xf>
    <xf numFmtId="3" fontId="3" fillId="0" borderId="11" xfId="0" applyNumberFormat="1" applyFont="1" applyBorder="1" applyAlignment="1" applyProtection="1">
      <alignment horizontal="left" vertical="center"/>
      <protection hidden="1"/>
    </xf>
    <xf numFmtId="0" fontId="3" fillId="0" borderId="14" xfId="0" applyFont="1" applyBorder="1" applyAlignment="1" applyProtection="1">
      <alignment horizontal="left" vertical="center"/>
      <protection hidden="1"/>
    </xf>
    <xf numFmtId="0" fontId="3" fillId="0" borderId="11" xfId="0" applyFont="1" applyBorder="1" applyAlignment="1" applyProtection="1">
      <alignment horizontal="left"/>
      <protection hidden="1"/>
    </xf>
    <xf numFmtId="3" fontId="33" fillId="0" borderId="9" xfId="0" applyNumberFormat="1" applyFont="1" applyBorder="1" applyAlignment="1" applyProtection="1">
      <alignment horizontal="right"/>
      <protection hidden="1"/>
    </xf>
    <xf numFmtId="0" fontId="33" fillId="0" borderId="9" xfId="0" applyFont="1" applyBorder="1" applyAlignment="1" applyProtection="1">
      <alignment horizontal="left"/>
      <protection locked="0" hidden="1"/>
    </xf>
    <xf numFmtId="3" fontId="33" fillId="0" borderId="9" xfId="0" applyNumberFormat="1" applyFont="1" applyBorder="1" applyAlignment="1" applyProtection="1">
      <alignment horizontal="right"/>
      <protection locked="0" hidden="1"/>
    </xf>
    <xf numFmtId="3" fontId="25" fillId="0" borderId="9" xfId="0" applyNumberFormat="1" applyFont="1" applyBorder="1" applyAlignment="1" applyProtection="1">
      <alignment horizontal="center"/>
      <protection hidden="1"/>
    </xf>
    <xf numFmtId="3" fontId="25" fillId="0" borderId="16" xfId="0" applyNumberFormat="1" applyFont="1" applyBorder="1" applyAlignment="1" applyProtection="1">
      <alignment horizontal="center"/>
      <protection hidden="1"/>
    </xf>
    <xf numFmtId="3" fontId="25" fillId="0" borderId="17" xfId="0" applyNumberFormat="1" applyFont="1" applyBorder="1" applyAlignment="1" applyProtection="1">
      <alignment horizontal="center"/>
      <protection hidden="1"/>
    </xf>
    <xf numFmtId="3" fontId="25" fillId="0" borderId="15" xfId="0" applyNumberFormat="1" applyFont="1" applyBorder="1" applyAlignment="1" applyProtection="1">
      <alignment horizontal="center"/>
      <protection hidden="1"/>
    </xf>
    <xf numFmtId="0" fontId="25" fillId="0" borderId="9" xfId="0" applyFont="1" applyBorder="1" applyAlignment="1" applyProtection="1">
      <alignment horizontal="center"/>
      <protection hidden="1"/>
    </xf>
    <xf numFmtId="0" fontId="25" fillId="0" borderId="9" xfId="0" applyFont="1" applyBorder="1" applyAlignment="1" applyProtection="1">
      <alignment horizontal="left" vertical="center"/>
      <protection hidden="1"/>
    </xf>
    <xf numFmtId="0" fontId="25" fillId="0" borderId="11" xfId="0" applyFont="1" applyBorder="1" applyAlignment="1" applyProtection="1">
      <alignment horizontal="right"/>
      <protection hidden="1"/>
    </xf>
    <xf numFmtId="0" fontId="20" fillId="0" borderId="14"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3" fillId="0" borderId="0" xfId="0" applyFont="1" applyAlignment="1" applyProtection="1">
      <alignment horizontal="center"/>
      <protection hidden="1"/>
    </xf>
    <xf numFmtId="0" fontId="25" fillId="0" borderId="29" xfId="0" applyFont="1" applyBorder="1" applyAlignment="1" applyProtection="1">
      <alignment horizontal="center" vertical="center" textRotation="90" wrapText="1"/>
      <protection hidden="1"/>
    </xf>
    <xf numFmtId="0" fontId="25" fillId="0" borderId="28" xfId="0" applyFont="1" applyBorder="1" applyAlignment="1" applyProtection="1">
      <alignment horizontal="center" vertical="center" textRotation="90" wrapText="1"/>
      <protection hidden="1"/>
    </xf>
    <xf numFmtId="0" fontId="25" fillId="0" borderId="27" xfId="0" applyFont="1" applyBorder="1" applyAlignment="1" applyProtection="1">
      <alignment horizontal="center" vertical="center" textRotation="90" wrapText="1"/>
      <protection hidden="1"/>
    </xf>
    <xf numFmtId="0" fontId="25" fillId="0" borderId="14" xfId="0" applyFont="1" applyBorder="1" applyAlignment="1" applyProtection="1">
      <alignment horizontal="center" vertical="center" textRotation="90" wrapText="1"/>
      <protection hidden="1"/>
    </xf>
    <xf numFmtId="0" fontId="25" fillId="0" borderId="9" xfId="0" applyFont="1" applyBorder="1" applyAlignment="1" applyProtection="1">
      <alignment horizontal="center" vertical="center" textRotation="90" wrapText="1"/>
      <protection hidden="1"/>
    </xf>
    <xf numFmtId="0" fontId="25" fillId="0" borderId="11" xfId="0" applyFont="1" applyBorder="1" applyAlignment="1" applyProtection="1">
      <alignment horizontal="center" vertical="center" textRotation="90" wrapText="1"/>
      <protection hidden="1"/>
    </xf>
    <xf numFmtId="0" fontId="25" fillId="0" borderId="9" xfId="0" applyFont="1" applyBorder="1" applyAlignment="1" applyProtection="1">
      <alignment horizontal="center" vertical="center"/>
      <protection hidden="1"/>
    </xf>
    <xf numFmtId="0" fontId="25" fillId="0" borderId="9" xfId="0" applyFont="1" applyBorder="1" applyAlignment="1" applyProtection="1">
      <alignment horizontal="center" vertical="center" wrapText="1"/>
      <protection hidden="1"/>
    </xf>
    <xf numFmtId="0" fontId="25" fillId="0" borderId="16" xfId="0" applyFont="1" applyBorder="1" applyAlignment="1" applyProtection="1">
      <alignment horizontal="left" vertical="center"/>
      <protection hidden="1"/>
    </xf>
    <xf numFmtId="0" fontId="25" fillId="0" borderId="17" xfId="0" applyFont="1" applyBorder="1" applyAlignment="1" applyProtection="1">
      <alignment horizontal="left" vertical="center"/>
      <protection hidden="1"/>
    </xf>
    <xf numFmtId="0" fontId="25" fillId="0" borderId="15" xfId="0" applyFont="1" applyBorder="1" applyAlignment="1" applyProtection="1">
      <alignment horizontal="left" vertical="center"/>
      <protection hidden="1"/>
    </xf>
    <xf numFmtId="0" fontId="25" fillId="0" borderId="13" xfId="0" applyFont="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0" fillId="0" borderId="9" xfId="0" applyFont="1" applyBorder="1" applyAlignment="1" applyProtection="1">
      <alignment horizontal="center" vertical="center" wrapText="1"/>
      <protection hidden="1"/>
    </xf>
    <xf numFmtId="0" fontId="25" fillId="26" borderId="16" xfId="0" applyFont="1" applyFill="1" applyBorder="1" applyAlignment="1" applyProtection="1">
      <alignment horizontal="left" vertical="center"/>
      <protection hidden="1"/>
    </xf>
    <xf numFmtId="0" fontId="25" fillId="26" borderId="17" xfId="0" applyFont="1" applyFill="1" applyBorder="1" applyAlignment="1" applyProtection="1">
      <alignment horizontal="left" vertical="center"/>
      <protection hidden="1"/>
    </xf>
    <xf numFmtId="0" fontId="25" fillId="26" borderId="15" xfId="0" applyFont="1" applyFill="1" applyBorder="1" applyAlignment="1" applyProtection="1">
      <alignment horizontal="left" vertical="center"/>
      <protection hidden="1"/>
    </xf>
    <xf numFmtId="0" fontId="25" fillId="0" borderId="14" xfId="0" applyFont="1" applyBorder="1" applyAlignment="1" applyProtection="1">
      <alignment horizontal="center" vertical="center" wrapText="1"/>
      <protection hidden="1"/>
    </xf>
    <xf numFmtId="0" fontId="25" fillId="24" borderId="11" xfId="0" applyFont="1" applyFill="1" applyBorder="1" applyAlignment="1" applyProtection="1">
      <alignment horizontal="center"/>
      <protection hidden="1"/>
    </xf>
    <xf numFmtId="0" fontId="27" fillId="0" borderId="52" xfId="0" applyFont="1" applyBorder="1" applyAlignment="1" applyProtection="1">
      <alignment horizontal="center" vertical="center" textRotation="90" wrapText="1"/>
      <protection hidden="1"/>
    </xf>
    <xf numFmtId="0" fontId="27" fillId="0" borderId="53" xfId="0" applyFont="1" applyBorder="1" applyAlignment="1" applyProtection="1">
      <alignment horizontal="center" vertical="center" textRotation="90" wrapText="1"/>
      <protection hidden="1"/>
    </xf>
    <xf numFmtId="0" fontId="27" fillId="0" borderId="54" xfId="0" applyFont="1" applyBorder="1" applyAlignment="1" applyProtection="1">
      <alignment horizontal="center" vertical="center" textRotation="90" wrapText="1"/>
      <protection hidden="1"/>
    </xf>
    <xf numFmtId="3" fontId="25" fillId="0" borderId="11" xfId="0" applyNumberFormat="1" applyFont="1" applyBorder="1" applyAlignment="1" applyProtection="1">
      <alignment horizontal="center"/>
      <protection hidden="1"/>
    </xf>
    <xf numFmtId="0" fontId="33" fillId="0" borderId="14" xfId="0" applyFont="1" applyBorder="1" applyAlignment="1" applyProtection="1">
      <alignment horizontal="center" vertical="center" wrapText="1"/>
      <protection hidden="1"/>
    </xf>
    <xf numFmtId="0" fontId="33" fillId="0" borderId="9" xfId="0" applyFont="1" applyBorder="1" applyAlignment="1" applyProtection="1">
      <alignment horizontal="center" vertical="center" wrapText="1"/>
      <protection hidden="1"/>
    </xf>
    <xf numFmtId="49" fontId="33" fillId="0" borderId="14" xfId="0" applyNumberFormat="1" applyFont="1" applyBorder="1" applyAlignment="1" applyProtection="1">
      <alignment horizontal="center" vertical="center" wrapText="1"/>
      <protection hidden="1"/>
    </xf>
    <xf numFmtId="49" fontId="33" fillId="0" borderId="9" xfId="0" applyNumberFormat="1" applyFont="1" applyBorder="1" applyAlignment="1" applyProtection="1">
      <alignment horizontal="center" vertical="center" wrapText="1"/>
      <protection hidden="1"/>
    </xf>
    <xf numFmtId="0" fontId="33" fillId="0" borderId="14" xfId="0" applyFont="1" applyBorder="1" applyAlignment="1" applyProtection="1">
      <alignment horizontal="center"/>
      <protection hidden="1"/>
    </xf>
    <xf numFmtId="0" fontId="33" fillId="0" borderId="9" xfId="0" applyFont="1" applyBorder="1" applyAlignment="1" applyProtection="1">
      <alignment horizontal="center"/>
      <protection hidden="1"/>
    </xf>
    <xf numFmtId="0" fontId="45" fillId="24" borderId="9" xfId="0" applyFont="1" applyFill="1" applyBorder="1" applyAlignment="1" applyProtection="1">
      <alignment horizontal="center"/>
      <protection hidden="1"/>
    </xf>
    <xf numFmtId="0" fontId="45" fillId="24" borderId="10" xfId="0" applyFont="1" applyFill="1" applyBorder="1" applyAlignment="1" applyProtection="1">
      <alignment horizontal="center"/>
      <protection hidden="1"/>
    </xf>
    <xf numFmtId="0" fontId="33" fillId="0" borderId="11" xfId="0" applyFont="1" applyBorder="1" applyAlignment="1" applyProtection="1">
      <alignment horizontal="center"/>
      <protection locked="0" hidden="1"/>
    </xf>
    <xf numFmtId="0" fontId="45" fillId="0" borderId="9" xfId="0" applyFont="1" applyBorder="1" applyAlignment="1" applyProtection="1">
      <alignment horizontal="center"/>
      <protection hidden="1"/>
    </xf>
    <xf numFmtId="0" fontId="33" fillId="0" borderId="35" xfId="0" applyFont="1" applyBorder="1" applyAlignment="1" applyProtection="1">
      <alignment horizontal="center"/>
      <protection locked="0" hidden="1"/>
    </xf>
    <xf numFmtId="0" fontId="33" fillId="0" borderId="36" xfId="0" applyFont="1" applyBorder="1" applyAlignment="1" applyProtection="1">
      <alignment horizontal="center"/>
      <protection locked="0" hidden="1"/>
    </xf>
    <xf numFmtId="0" fontId="33" fillId="0" borderId="37" xfId="0" applyFont="1" applyBorder="1" applyAlignment="1" applyProtection="1">
      <alignment horizontal="center"/>
      <protection locked="0" hidden="1"/>
    </xf>
    <xf numFmtId="0" fontId="33" fillId="0" borderId="16" xfId="0" applyFont="1" applyBorder="1" applyAlignment="1" applyProtection="1">
      <alignment horizontal="right"/>
      <protection hidden="1"/>
    </xf>
    <xf numFmtId="0" fontId="33" fillId="0" borderId="17" xfId="0" applyFont="1" applyBorder="1" applyAlignment="1" applyProtection="1">
      <alignment horizontal="right"/>
      <protection hidden="1"/>
    </xf>
    <xf numFmtId="0" fontId="33" fillId="0" borderId="15" xfId="0" applyFont="1" applyBorder="1" applyAlignment="1" applyProtection="1">
      <alignment horizontal="right"/>
      <protection hidden="1"/>
    </xf>
    <xf numFmtId="3" fontId="33" fillId="25" borderId="9" xfId="0" applyNumberFormat="1" applyFont="1" applyFill="1" applyBorder="1" applyAlignment="1" applyProtection="1">
      <alignment horizontal="center"/>
      <protection hidden="1"/>
    </xf>
    <xf numFmtId="49" fontId="33" fillId="0" borderId="14" xfId="0" applyNumberFormat="1" applyFont="1" applyBorder="1" applyAlignment="1" applyProtection="1">
      <alignment horizontal="center" vertical="center" textRotation="90" wrapText="1"/>
      <protection hidden="1"/>
    </xf>
    <xf numFmtId="49" fontId="45" fillId="0" borderId="9" xfId="0" applyNumberFormat="1" applyFont="1" applyBorder="1" applyAlignment="1" applyProtection="1">
      <alignment horizontal="center" vertical="center" textRotation="90" wrapText="1"/>
      <protection hidden="1"/>
    </xf>
    <xf numFmtId="0" fontId="24" fillId="0" borderId="28" xfId="0" applyFont="1" applyBorder="1" applyAlignment="1" applyProtection="1">
      <alignment horizontal="left" vertical="center" wrapText="1"/>
      <protection hidden="1"/>
    </xf>
    <xf numFmtId="0" fontId="24" fillId="0" borderId="9" xfId="0" applyFont="1" applyBorder="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0" fontId="24" fillId="0" borderId="28"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xf numFmtId="0" fontId="18" fillId="0" borderId="28" xfId="0" applyFont="1" applyBorder="1" applyAlignment="1" applyProtection="1">
      <alignment horizontal="center"/>
      <protection hidden="1"/>
    </xf>
    <xf numFmtId="0" fontId="18" fillId="0" borderId="9" xfId="0" applyFont="1" applyBorder="1" applyAlignment="1" applyProtection="1">
      <alignment horizontal="center"/>
      <protection hidden="1"/>
    </xf>
    <xf numFmtId="0" fontId="18" fillId="0" borderId="27" xfId="0" applyFont="1" applyBorder="1" applyAlignment="1" applyProtection="1">
      <alignment horizontal="center"/>
      <protection hidden="1"/>
    </xf>
    <xf numFmtId="0" fontId="18" fillId="0" borderId="11" xfId="0" applyFont="1" applyBorder="1" applyAlignment="1" applyProtection="1">
      <alignment horizontal="center"/>
      <protection hidden="1"/>
    </xf>
    <xf numFmtId="0" fontId="22" fillId="0" borderId="46" xfId="0" applyFont="1" applyBorder="1" applyAlignment="1" applyProtection="1">
      <alignment horizontal="center"/>
      <protection hidden="1"/>
    </xf>
    <xf numFmtId="0" fontId="22" fillId="0" borderId="47" xfId="0" applyFont="1" applyBorder="1" applyAlignment="1" applyProtection="1">
      <alignment horizontal="center"/>
      <protection hidden="1"/>
    </xf>
    <xf numFmtId="0" fontId="22" fillId="0" borderId="55" xfId="0" applyFont="1" applyBorder="1" applyAlignment="1" applyProtection="1">
      <alignment horizontal="center"/>
      <protection hidden="1"/>
    </xf>
    <xf numFmtId="0" fontId="22" fillId="0" borderId="49"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22" fillId="0" borderId="23" xfId="0" applyFont="1" applyBorder="1" applyAlignment="1" applyProtection="1">
      <alignment horizontal="center"/>
      <protection hidden="1"/>
    </xf>
    <xf numFmtId="0" fontId="23" fillId="0" borderId="29"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1" fontId="24" fillId="0" borderId="57" xfId="0" applyNumberFormat="1" applyFont="1" applyBorder="1" applyAlignment="1" applyProtection="1">
      <alignment horizontal="center" vertical="top" wrapText="1"/>
      <protection locked="0" hidden="1"/>
    </xf>
    <xf numFmtId="1" fontId="24" fillId="0" borderId="59" xfId="0" applyNumberFormat="1" applyFont="1" applyBorder="1" applyAlignment="1" applyProtection="1">
      <alignment horizontal="center" vertical="top" wrapText="1"/>
      <protection locked="0" hidden="1"/>
    </xf>
    <xf numFmtId="1" fontId="24" fillId="0" borderId="50" xfId="0" applyNumberFormat="1" applyFont="1" applyBorder="1" applyAlignment="1" applyProtection="1">
      <alignment horizontal="center" vertical="top" wrapText="1"/>
      <protection hidden="1"/>
    </xf>
    <xf numFmtId="1" fontId="24" fillId="0" borderId="40" xfId="0" applyNumberFormat="1" applyFont="1" applyBorder="1" applyAlignment="1" applyProtection="1">
      <alignment horizontal="center" vertical="top" wrapText="1"/>
      <protection hidden="1"/>
    </xf>
    <xf numFmtId="0" fontId="23" fillId="0" borderId="22" xfId="0" applyFont="1" applyBorder="1" applyAlignment="1" applyProtection="1">
      <alignment horizontal="center" vertical="center" textRotation="90" wrapText="1"/>
      <protection hidden="1"/>
    </xf>
    <xf numFmtId="0" fontId="20" fillId="0" borderId="24" xfId="0" applyFont="1" applyBorder="1" applyAlignment="1" applyProtection="1">
      <alignment horizontal="left" vertical="top" wrapText="1"/>
      <protection locked="0" hidden="1"/>
    </xf>
    <xf numFmtId="0" fontId="24" fillId="0" borderId="25" xfId="0" applyFont="1" applyBorder="1" applyAlignment="1" applyProtection="1">
      <alignment horizontal="left" vertical="top" wrapText="1"/>
      <protection locked="0" hidden="1"/>
    </xf>
    <xf numFmtId="0" fontId="24" fillId="0" borderId="26" xfId="0" applyFont="1" applyBorder="1" applyAlignment="1" applyProtection="1">
      <alignment horizontal="left" vertical="top" wrapText="1"/>
      <protection locked="0" hidden="1"/>
    </xf>
    <xf numFmtId="0" fontId="24" fillId="0" borderId="19" xfId="0" applyFont="1" applyBorder="1" applyAlignment="1" applyProtection="1">
      <alignment horizontal="left" vertical="top" wrapText="1"/>
      <protection locked="0" hidden="1"/>
    </xf>
    <xf numFmtId="0" fontId="24" fillId="0" borderId="0" xfId="0" applyFont="1" applyAlignment="1" applyProtection="1">
      <alignment horizontal="left" vertical="top" wrapText="1"/>
      <protection locked="0" hidden="1"/>
    </xf>
    <xf numFmtId="0" fontId="24" fillId="0" borderId="20" xfId="0" applyFont="1" applyBorder="1" applyAlignment="1" applyProtection="1">
      <alignment horizontal="left" vertical="top" wrapText="1"/>
      <protection locked="0" hidden="1"/>
    </xf>
    <xf numFmtId="0" fontId="24" fillId="0" borderId="21" xfId="0" applyFont="1" applyBorder="1" applyAlignment="1" applyProtection="1">
      <alignment horizontal="left" vertical="top" wrapText="1"/>
      <protection locked="0" hidden="1"/>
    </xf>
    <xf numFmtId="0" fontId="24" fillId="0" borderId="22" xfId="0" applyFont="1" applyBorder="1" applyAlignment="1" applyProtection="1">
      <alignment horizontal="left" vertical="top" wrapText="1"/>
      <protection locked="0" hidden="1"/>
    </xf>
    <xf numFmtId="0" fontId="24" fillId="0" borderId="23" xfId="0" applyFont="1" applyBorder="1" applyAlignment="1" applyProtection="1">
      <alignment horizontal="left" vertical="top" wrapText="1"/>
      <protection locked="0" hidden="1"/>
    </xf>
    <xf numFmtId="0" fontId="24" fillId="0" borderId="24" xfId="0" applyFont="1" applyBorder="1" applyAlignment="1" applyProtection="1">
      <alignment horizontal="left" vertical="top" wrapText="1"/>
      <protection hidden="1"/>
    </xf>
    <xf numFmtId="0" fontId="24" fillId="0" borderId="25" xfId="0" applyFont="1" applyBorder="1" applyAlignment="1" applyProtection="1">
      <alignment horizontal="left" vertical="top" wrapText="1"/>
      <protection hidden="1"/>
    </xf>
    <xf numFmtId="0" fontId="24" fillId="0" borderId="26" xfId="0" applyFont="1" applyBorder="1" applyAlignment="1" applyProtection="1">
      <alignment horizontal="left" vertical="top" wrapText="1"/>
      <protection hidden="1"/>
    </xf>
    <xf numFmtId="0" fontId="24" fillId="0" borderId="19" xfId="0" applyFont="1" applyBorder="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24" fillId="0" borderId="20" xfId="0" applyFont="1" applyBorder="1" applyAlignment="1" applyProtection="1">
      <alignment horizontal="left" vertical="top" wrapText="1"/>
      <protection hidden="1"/>
    </xf>
    <xf numFmtId="0" fontId="24" fillId="0" borderId="21" xfId="0" applyFont="1" applyBorder="1" applyAlignment="1" applyProtection="1">
      <alignment horizontal="left" vertical="top" wrapText="1"/>
      <protection hidden="1"/>
    </xf>
    <xf numFmtId="0" fontId="24" fillId="0" borderId="22" xfId="0" applyFont="1" applyBorder="1" applyAlignment="1" applyProtection="1">
      <alignment horizontal="left" vertical="top" wrapText="1"/>
      <protection hidden="1"/>
    </xf>
    <xf numFmtId="0" fontId="24" fillId="0" borderId="23" xfId="0" applyFont="1" applyBorder="1" applyAlignment="1" applyProtection="1">
      <alignment horizontal="left" vertical="top" wrapText="1"/>
      <protection hidden="1"/>
    </xf>
    <xf numFmtId="0" fontId="24" fillId="0" borderId="0" xfId="0" applyFont="1" applyAlignment="1" applyProtection="1">
      <alignment horizontal="center" vertical="top" wrapText="1"/>
      <protection hidden="1"/>
    </xf>
    <xf numFmtId="0" fontId="24" fillId="0" borderId="57" xfId="0" applyFont="1" applyBorder="1" applyAlignment="1" applyProtection="1">
      <alignment horizontal="center" vertical="top" wrapText="1"/>
      <protection hidden="1"/>
    </xf>
    <xf numFmtId="0" fontId="24" fillId="0" borderId="58" xfId="0" applyFont="1" applyBorder="1" applyAlignment="1" applyProtection="1">
      <alignment horizontal="center" vertical="top" wrapText="1"/>
      <protection hidden="1"/>
    </xf>
    <xf numFmtId="0" fontId="24" fillId="0" borderId="59" xfId="0" applyFont="1" applyBorder="1" applyAlignment="1" applyProtection="1">
      <alignment horizontal="center" vertical="top" wrapText="1"/>
      <protection hidden="1"/>
    </xf>
    <xf numFmtId="0" fontId="24" fillId="0" borderId="25" xfId="0" applyFont="1" applyBorder="1" applyAlignment="1" applyProtection="1">
      <alignment horizontal="center" vertical="top" wrapText="1"/>
      <protection hidden="1"/>
    </xf>
    <xf numFmtId="0" fontId="24" fillId="0" borderId="26" xfId="0" applyFont="1" applyBorder="1" applyAlignment="1" applyProtection="1">
      <alignment horizontal="center" vertical="top" wrapText="1"/>
      <protection hidden="1"/>
    </xf>
    <xf numFmtId="49" fontId="42" fillId="0" borderId="9" xfId="0" applyNumberFormat="1" applyFont="1" applyBorder="1" applyAlignment="1" applyProtection="1">
      <alignment horizontal="center" vertical="center"/>
      <protection locked="0" hidden="1"/>
    </xf>
    <xf numFmtId="49" fontId="41" fillId="0" borderId="9" xfId="0" applyNumberFormat="1" applyFont="1" applyBorder="1" applyAlignment="1" applyProtection="1">
      <alignment horizontal="center" vertical="center" textRotation="90" wrapText="1"/>
      <protection locked="0" hidden="1"/>
    </xf>
    <xf numFmtId="1" fontId="24" fillId="0" borderId="58" xfId="0" applyNumberFormat="1" applyFont="1" applyBorder="1" applyAlignment="1" applyProtection="1">
      <alignment horizontal="center" vertical="top" wrapText="1"/>
      <protection locked="0" hidden="1"/>
    </xf>
    <xf numFmtId="0" fontId="41" fillId="0" borderId="9" xfId="0" applyFont="1" applyBorder="1" applyAlignment="1" applyProtection="1">
      <alignment horizontal="center" wrapText="1"/>
      <protection locked="0" hidden="1"/>
    </xf>
    <xf numFmtId="0" fontId="24" fillId="0" borderId="24" xfId="0" applyFont="1" applyBorder="1" applyAlignment="1" applyProtection="1">
      <alignment horizontal="center" vertical="top" wrapText="1"/>
      <protection locked="0" hidden="1"/>
    </xf>
    <xf numFmtId="0" fontId="24" fillId="0" borderId="25" xfId="0" applyFont="1" applyBorder="1" applyAlignment="1" applyProtection="1">
      <alignment horizontal="center" vertical="top" wrapText="1"/>
      <protection locked="0" hidden="1"/>
    </xf>
    <xf numFmtId="0" fontId="24" fillId="0" borderId="26" xfId="0" applyFont="1" applyBorder="1" applyAlignment="1" applyProtection="1">
      <alignment horizontal="center" vertical="top" wrapText="1"/>
      <protection locked="0" hidden="1"/>
    </xf>
    <xf numFmtId="0" fontId="24" fillId="0" borderId="19" xfId="0" applyFont="1" applyBorder="1" applyAlignment="1" applyProtection="1">
      <alignment horizontal="center" vertical="top" wrapText="1"/>
      <protection locked="0" hidden="1"/>
    </xf>
    <xf numFmtId="0" fontId="24" fillId="0" borderId="0" xfId="0" applyFont="1" applyAlignment="1" applyProtection="1">
      <alignment horizontal="center" vertical="top" wrapText="1"/>
      <protection locked="0" hidden="1"/>
    </xf>
    <xf numFmtId="0" fontId="24" fillId="0" borderId="20" xfId="0" applyFont="1" applyBorder="1" applyAlignment="1" applyProtection="1">
      <alignment horizontal="center" vertical="top" wrapText="1"/>
      <protection locked="0" hidden="1"/>
    </xf>
    <xf numFmtId="0" fontId="24" fillId="0" borderId="21" xfId="0" applyFont="1" applyBorder="1" applyAlignment="1" applyProtection="1">
      <alignment horizontal="center" vertical="top" wrapText="1"/>
      <protection locked="0" hidden="1"/>
    </xf>
    <xf numFmtId="0" fontId="24" fillId="0" borderId="22" xfId="0" applyFont="1" applyBorder="1" applyAlignment="1" applyProtection="1">
      <alignment horizontal="center" vertical="top" wrapText="1"/>
      <protection locked="0" hidden="1"/>
    </xf>
    <xf numFmtId="0" fontId="24" fillId="0" borderId="23" xfId="0" applyFont="1" applyBorder="1" applyAlignment="1" applyProtection="1">
      <alignment horizontal="center" vertical="top" wrapText="1"/>
      <protection locked="0" hidden="1"/>
    </xf>
    <xf numFmtId="1" fontId="24" fillId="0" borderId="0" xfId="0" applyNumberFormat="1" applyFont="1" applyAlignment="1" applyProtection="1">
      <alignment horizontal="center" vertical="top"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49" fontId="54" fillId="0" borderId="9" xfId="0" applyNumberFormat="1"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164" fontId="35" fillId="26" borderId="22" xfId="0" applyNumberFormat="1" applyFont="1" applyFill="1" applyBorder="1" applyAlignment="1" applyProtection="1">
      <alignment horizontal="center"/>
      <protection hidden="1"/>
    </xf>
    <xf numFmtId="164" fontId="24" fillId="26" borderId="51" xfId="0" applyNumberFormat="1" applyFont="1" applyFill="1" applyBorder="1" applyAlignment="1" applyProtection="1">
      <alignment horizontal="center"/>
      <protection hidden="1"/>
    </xf>
    <xf numFmtId="0" fontId="23" fillId="0" borderId="11" xfId="0" applyFont="1" applyBorder="1" applyAlignment="1" applyProtection="1">
      <alignment horizontal="right"/>
      <protection hidden="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638736</xdr:colOff>
      <xdr:row>1</xdr:row>
      <xdr:rowOff>23307</xdr:rowOff>
    </xdr:from>
    <xdr:to>
      <xdr:col>2</xdr:col>
      <xdr:colOff>414618</xdr:colOff>
      <xdr:row>4</xdr:row>
      <xdr:rowOff>121554</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36" y="191395"/>
          <a:ext cx="717176"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xdr:row>
      <xdr:rowOff>155202</xdr:rowOff>
    </xdr:from>
    <xdr:to>
      <xdr:col>0</xdr:col>
      <xdr:colOff>190500</xdr:colOff>
      <xdr:row>6</xdr:row>
      <xdr:rowOff>188819</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883584"/>
          <a:ext cx="180975" cy="1905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215937</xdr:colOff>
      <xdr:row>5</xdr:row>
      <xdr:rowOff>0</xdr:rowOff>
    </xdr:from>
    <xdr:to>
      <xdr:col>4</xdr:col>
      <xdr:colOff>408342</xdr:colOff>
      <xdr:row>6</xdr:row>
      <xdr:rowOff>202154</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389878" y="885265"/>
          <a:ext cx="192405" cy="202154"/>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224791</xdr:colOff>
      <xdr:row>7</xdr:row>
      <xdr:rowOff>3249</xdr:rowOff>
    </xdr:from>
    <xdr:to>
      <xdr:col>4</xdr:col>
      <xdr:colOff>414618</xdr:colOff>
      <xdr:row>7</xdr:row>
      <xdr:rowOff>212911</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398732" y="1191073"/>
          <a:ext cx="189827" cy="20966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7844</xdr:colOff>
      <xdr:row>9</xdr:row>
      <xdr:rowOff>33842</xdr:rowOff>
    </xdr:from>
    <xdr:to>
      <xdr:col>0</xdr:col>
      <xdr:colOff>201275</xdr:colOff>
      <xdr:row>10</xdr:row>
      <xdr:rowOff>29739</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7844" y="1748342"/>
          <a:ext cx="193431" cy="2200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3188</xdr:colOff>
      <xdr:row>13</xdr:row>
      <xdr:rowOff>1</xdr:rowOff>
    </xdr:from>
    <xdr:to>
      <xdr:col>18</xdr:col>
      <xdr:colOff>193602</xdr:colOff>
      <xdr:row>13</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6043159" y="2599766"/>
          <a:ext cx="190414"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1</xdr:col>
      <xdr:colOff>244848</xdr:colOff>
      <xdr:row>5</xdr:row>
      <xdr:rowOff>0</xdr:rowOff>
    </xdr:from>
    <xdr:to>
      <xdr:col>2</xdr:col>
      <xdr:colOff>156882</xdr:colOff>
      <xdr:row>6</xdr:row>
      <xdr:rowOff>201706</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939613" y="885265"/>
          <a:ext cx="158563" cy="201706"/>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90167</xdr:colOff>
      <xdr:row>6</xdr:row>
      <xdr:rowOff>11206</xdr:rowOff>
    </xdr:from>
    <xdr:to>
      <xdr:col>19</xdr:col>
      <xdr:colOff>261617</xdr:colOff>
      <xdr:row>6</xdr:row>
      <xdr:rowOff>188678</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343049" y="907677"/>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199974</xdr:colOff>
      <xdr:row>13</xdr:row>
      <xdr:rowOff>28575</xdr:rowOff>
    </xdr:from>
    <xdr:to>
      <xdr:col>10</xdr:col>
      <xdr:colOff>142875</xdr:colOff>
      <xdr:row>13</xdr:row>
      <xdr:rowOff>142875</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505274" y="2705100"/>
          <a:ext cx="142926" cy="1143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twoCellAnchor>
    <xdr:from>
      <xdr:col>0</xdr:col>
      <xdr:colOff>14394</xdr:colOff>
      <xdr:row>16</xdr:row>
      <xdr:rowOff>0</xdr:rowOff>
    </xdr:from>
    <xdr:to>
      <xdr:col>0</xdr:col>
      <xdr:colOff>212911</xdr:colOff>
      <xdr:row>16</xdr:row>
      <xdr:rowOff>224117</xdr:rowOff>
    </xdr:to>
    <xdr:sp macro="" textlink="">
      <xdr:nvSpPr>
        <xdr:cNvPr id="19" name="15 Rectángulo">
          <a:extLst>
            <a:ext uri="{FF2B5EF4-FFF2-40B4-BE49-F238E27FC236}">
              <a16:creationId xmlns:a16="http://schemas.microsoft.com/office/drawing/2014/main" id="{BA3E9000-DD27-47A0-9EEC-71E7DA183BBC}"/>
            </a:ext>
          </a:extLst>
        </xdr:cNvPr>
        <xdr:cNvSpPr>
          <a:spLocks noChangeArrowheads="1"/>
        </xdr:cNvSpPr>
      </xdr:nvSpPr>
      <xdr:spPr bwMode="auto">
        <a:xfrm>
          <a:off x="14394" y="3305735"/>
          <a:ext cx="198517" cy="224117"/>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51434</xdr:colOff>
      <xdr:row>1</xdr:row>
      <xdr:rowOff>15240</xdr:rowOff>
    </xdr:from>
    <xdr:to>
      <xdr:col>3</xdr:col>
      <xdr:colOff>190500</xdr:colOff>
      <xdr:row>2</xdr:row>
      <xdr:rowOff>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5398" y="341811"/>
          <a:ext cx="356781" cy="229689"/>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1100" b="0" i="0" u="none" strike="noStrike" baseline="0">
              <a:solidFill>
                <a:srgbClr val="000000"/>
              </a:solidFill>
              <a:latin typeface="Arial"/>
              <a:cs typeface="Arial"/>
            </a:rPr>
            <a:t>11</a:t>
          </a:r>
        </a:p>
      </xdr:txBody>
    </xdr:sp>
    <xdr:clientData/>
  </xdr:twoCellAnchor>
  <xdr:twoCellAnchor editAs="oneCell">
    <xdr:from>
      <xdr:col>12</xdr:col>
      <xdr:colOff>23585</xdr:colOff>
      <xdr:row>1</xdr:row>
      <xdr:rowOff>21319</xdr:rowOff>
    </xdr:from>
    <xdr:to>
      <xdr:col>13</xdr:col>
      <xdr:colOff>111124</xdr:colOff>
      <xdr:row>1</xdr:row>
      <xdr:rowOff>206375</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32085" y="180069"/>
          <a:ext cx="341539"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16</xdr:col>
      <xdr:colOff>0</xdr:colOff>
      <xdr:row>1</xdr:row>
      <xdr:rowOff>28575</xdr:rowOff>
    </xdr:from>
    <xdr:to>
      <xdr:col>16</xdr:col>
      <xdr:colOff>299358</xdr:colOff>
      <xdr:row>1</xdr:row>
      <xdr:rowOff>231322</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60571" y="355146"/>
          <a:ext cx="299358" cy="202747"/>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13</a:t>
          </a:r>
        </a:p>
      </xdr:txBody>
    </xdr:sp>
    <xdr:clientData/>
  </xdr:twoCellAnchor>
  <xdr:twoCellAnchor editAs="oneCell">
    <xdr:from>
      <xdr:col>18</xdr:col>
      <xdr:colOff>3175</xdr:colOff>
      <xdr:row>16</xdr:row>
      <xdr:rowOff>0</xdr:rowOff>
    </xdr:from>
    <xdr:to>
      <xdr:col>18</xdr:col>
      <xdr:colOff>235631</xdr:colOff>
      <xdr:row>16</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29</xdr:row>
      <xdr:rowOff>560</xdr:rowOff>
    </xdr:from>
    <xdr:to>
      <xdr:col>18</xdr:col>
      <xdr:colOff>235631</xdr:colOff>
      <xdr:row>29</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38</xdr:row>
      <xdr:rowOff>3175</xdr:rowOff>
    </xdr:from>
    <xdr:to>
      <xdr:col>18</xdr:col>
      <xdr:colOff>272064</xdr:colOff>
      <xdr:row>38</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18</xdr:col>
      <xdr:colOff>3175</xdr:colOff>
      <xdr:row>44</xdr:row>
      <xdr:rowOff>0</xdr:rowOff>
    </xdr:from>
    <xdr:to>
      <xdr:col>18</xdr:col>
      <xdr:colOff>235631</xdr:colOff>
      <xdr:row>44</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18</a:t>
          </a:r>
        </a:p>
      </xdr:txBody>
    </xdr:sp>
    <xdr:clientData/>
  </xdr:twoCellAnchor>
  <xdr:twoCellAnchor editAs="oneCell">
    <xdr:from>
      <xdr:col>17</xdr:col>
      <xdr:colOff>19866</xdr:colOff>
      <xdr:row>0</xdr:row>
      <xdr:rowOff>161925</xdr:rowOff>
    </xdr:from>
    <xdr:to>
      <xdr:col>17</xdr:col>
      <xdr:colOff>258535</xdr:colOff>
      <xdr:row>1</xdr:row>
      <xdr:rowOff>204107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32295" y="325211"/>
          <a:ext cx="238669" cy="20546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22</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19</a:t>
          </a:r>
        </a:p>
      </xdr:txBody>
    </xdr:sp>
    <xdr:clientData/>
  </xdr:twoCellAnchor>
  <xdr:twoCellAnchor>
    <xdr:from>
      <xdr:col>13</xdr:col>
      <xdr:colOff>23313</xdr:colOff>
      <xdr:row>27</xdr:row>
      <xdr:rowOff>3537</xdr:rowOff>
    </xdr:from>
    <xdr:to>
      <xdr:col>13</xdr:col>
      <xdr:colOff>195942</xdr:colOff>
      <xdr:row>27</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41</xdr:row>
      <xdr:rowOff>1905</xdr:rowOff>
    </xdr:from>
    <xdr:to>
      <xdr:col>1</xdr:col>
      <xdr:colOff>244929</xdr:colOff>
      <xdr:row>41</xdr:row>
      <xdr:rowOff>204107</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52004" y="8451941"/>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1904</xdr:colOff>
      <xdr:row>41</xdr:row>
      <xdr:rowOff>0</xdr:rowOff>
    </xdr:from>
    <xdr:to>
      <xdr:col>15</xdr:col>
      <xdr:colOff>231321</xdr:colOff>
      <xdr:row>41</xdr:row>
      <xdr:rowOff>190500</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30511" y="8450036"/>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27</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27</xdr:row>
      <xdr:rowOff>15874</xdr:rowOff>
    </xdr:from>
    <xdr:to>
      <xdr:col>9</xdr:col>
      <xdr:colOff>226060</xdr:colOff>
      <xdr:row>28</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27</xdr:row>
      <xdr:rowOff>52069</xdr:rowOff>
    </xdr:from>
    <xdr:to>
      <xdr:col>3</xdr:col>
      <xdr:colOff>41031</xdr:colOff>
      <xdr:row>28</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9</xdr:col>
      <xdr:colOff>295274</xdr:colOff>
      <xdr:row>2</xdr:row>
      <xdr:rowOff>161924</xdr:rowOff>
    </xdr:from>
    <xdr:to>
      <xdr:col>10</xdr:col>
      <xdr:colOff>200024</xdr:colOff>
      <xdr:row>3</xdr:row>
      <xdr:rowOff>161924</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4" y="523874"/>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33</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3"/>
  <sheetViews>
    <sheetView tabSelected="1" view="pageBreakPreview" zoomScale="85" zoomScaleNormal="100" zoomScaleSheetLayoutView="85" workbookViewId="0">
      <selection activeCell="S15" sqref="S15:V15"/>
    </sheetView>
  </sheetViews>
  <sheetFormatPr baseColWidth="10" defaultColWidth="0" defaultRowHeight="12.75" zeroHeight="1" x14ac:dyDescent="0.2"/>
  <cols>
    <col min="1" max="1" width="10.42578125" style="3" customWidth="1"/>
    <col min="2" max="2" width="3.7109375" style="3" customWidth="1"/>
    <col min="3" max="3" width="14.85546875" style="3" customWidth="1"/>
    <col min="4" max="4" width="3.7109375" style="3" customWidth="1"/>
    <col min="5" max="6" width="6.7109375" style="3" customWidth="1"/>
    <col min="7" max="7" width="4" style="3" customWidth="1"/>
    <col min="8" max="8" width="11.140625" style="3" customWidth="1"/>
    <col min="9" max="9" width="3.28515625" style="3" customWidth="1"/>
    <col min="10" max="10" width="3" style="3" customWidth="1"/>
    <col min="11" max="14" width="2.7109375" style="3" customWidth="1"/>
    <col min="15" max="15" width="3.5703125" style="3" customWidth="1"/>
    <col min="16" max="16" width="3.42578125" style="3" customWidth="1"/>
    <col min="17" max="17" width="2.7109375" style="3" customWidth="1"/>
    <col min="18" max="18" width="3.42578125" style="3" customWidth="1"/>
    <col min="19" max="19" width="3.28515625" style="3" customWidth="1"/>
    <col min="20" max="20" width="9.140625" style="3" customWidth="1"/>
    <col min="21" max="21" width="8.140625" style="3" customWidth="1"/>
    <col min="22" max="22" width="8.42578125" style="3" customWidth="1"/>
    <col min="23" max="23" width="4.42578125" style="2" customWidth="1"/>
    <col min="24" max="24" width="3.42578125" style="2" customWidth="1"/>
    <col min="25" max="25" width="3.140625" style="2" customWidth="1"/>
    <col min="26" max="26" width="11.42578125" style="2" customWidth="1"/>
    <col min="27" max="39" width="0" style="2" hidden="1" customWidth="1"/>
    <col min="40" max="16384" width="11.42578125" style="3" hidden="1"/>
  </cols>
  <sheetData>
    <row r="1" spans="1:26" ht="9" customHeight="1" thickBot="1" x14ac:dyDescent="0.25">
      <c r="A1" s="66"/>
      <c r="B1" s="66"/>
      <c r="C1" s="66"/>
      <c r="D1" s="66"/>
      <c r="E1" s="66"/>
      <c r="F1" s="66"/>
      <c r="G1" s="66"/>
      <c r="H1" s="66"/>
      <c r="I1" s="66"/>
      <c r="J1" s="66"/>
      <c r="K1" s="66"/>
      <c r="L1" s="66"/>
      <c r="M1" s="66"/>
      <c r="N1" s="66"/>
      <c r="O1" s="66"/>
      <c r="P1" s="66"/>
      <c r="Q1" s="66"/>
      <c r="R1" s="66"/>
      <c r="S1" s="66"/>
      <c r="T1" s="66"/>
      <c r="U1" s="66"/>
      <c r="V1" s="66"/>
      <c r="W1" s="1"/>
      <c r="X1" s="1"/>
      <c r="Y1" s="1"/>
      <c r="Z1" s="1"/>
    </row>
    <row r="2" spans="1:26" ht="15" customHeight="1" x14ac:dyDescent="0.2">
      <c r="A2" s="81"/>
      <c r="B2" s="82"/>
      <c r="C2" s="82"/>
      <c r="D2" s="137" t="s">
        <v>126</v>
      </c>
      <c r="E2" s="138"/>
      <c r="F2" s="138"/>
      <c r="G2" s="138"/>
      <c r="H2" s="138"/>
      <c r="I2" s="138"/>
      <c r="J2" s="138"/>
      <c r="K2" s="138"/>
      <c r="L2" s="138"/>
      <c r="M2" s="138"/>
      <c r="N2" s="138"/>
      <c r="O2" s="138"/>
      <c r="P2" s="138"/>
      <c r="Q2" s="138"/>
      <c r="R2" s="138"/>
      <c r="S2" s="138"/>
      <c r="T2" s="138"/>
      <c r="U2" s="138"/>
      <c r="V2" s="139"/>
      <c r="W2" s="1"/>
      <c r="X2" s="1"/>
      <c r="Y2" s="1"/>
      <c r="Z2" s="1"/>
    </row>
    <row r="3" spans="1:26" ht="13.5" customHeight="1" x14ac:dyDescent="0.2">
      <c r="A3" s="70"/>
      <c r="B3" s="71"/>
      <c r="C3" s="71"/>
      <c r="D3" s="140"/>
      <c r="E3" s="141"/>
      <c r="F3" s="141"/>
      <c r="G3" s="141"/>
      <c r="H3" s="141"/>
      <c r="I3" s="141"/>
      <c r="J3" s="141"/>
      <c r="K3" s="141"/>
      <c r="L3" s="141"/>
      <c r="M3" s="141"/>
      <c r="N3" s="141"/>
      <c r="O3" s="141"/>
      <c r="P3" s="141"/>
      <c r="Q3" s="141"/>
      <c r="R3" s="141"/>
      <c r="S3" s="141"/>
      <c r="T3" s="141"/>
      <c r="U3" s="141"/>
      <c r="V3" s="142"/>
      <c r="W3" s="1"/>
      <c r="X3" s="1"/>
      <c r="Y3" s="1"/>
      <c r="Z3" s="1"/>
    </row>
    <row r="4" spans="1:26" ht="16.5" customHeight="1" x14ac:dyDescent="0.2">
      <c r="A4" s="70"/>
      <c r="B4" s="71"/>
      <c r="C4" s="71"/>
      <c r="D4" s="140"/>
      <c r="E4" s="141"/>
      <c r="F4" s="141"/>
      <c r="G4" s="141"/>
      <c r="H4" s="141"/>
      <c r="I4" s="141"/>
      <c r="J4" s="141"/>
      <c r="K4" s="141"/>
      <c r="L4" s="141"/>
      <c r="M4" s="141"/>
      <c r="N4" s="141"/>
      <c r="O4" s="141"/>
      <c r="P4" s="141"/>
      <c r="Q4" s="141"/>
      <c r="R4" s="141"/>
      <c r="S4" s="141"/>
      <c r="T4" s="141"/>
      <c r="U4" s="141"/>
      <c r="V4" s="142"/>
      <c r="W4" s="1"/>
      <c r="X4" s="1"/>
      <c r="Y4" s="1"/>
      <c r="Z4" s="1"/>
    </row>
    <row r="5" spans="1:26" ht="13.15" customHeight="1" x14ac:dyDescent="0.2">
      <c r="A5" s="70"/>
      <c r="B5" s="71"/>
      <c r="C5" s="71"/>
      <c r="D5" s="143"/>
      <c r="E5" s="144"/>
      <c r="F5" s="144"/>
      <c r="G5" s="144"/>
      <c r="H5" s="144"/>
      <c r="I5" s="144"/>
      <c r="J5" s="144"/>
      <c r="K5" s="144"/>
      <c r="L5" s="144"/>
      <c r="M5" s="144"/>
      <c r="N5" s="144"/>
      <c r="O5" s="144"/>
      <c r="P5" s="144"/>
      <c r="Q5" s="144"/>
      <c r="R5" s="144"/>
      <c r="S5" s="144"/>
      <c r="T5" s="144"/>
      <c r="U5" s="144"/>
      <c r="V5" s="145"/>
      <c r="W5" s="1"/>
      <c r="X5" s="1"/>
      <c r="Y5" s="1"/>
      <c r="Z5" s="1"/>
    </row>
    <row r="6" spans="1:26" ht="0.6" customHeight="1" x14ac:dyDescent="0.25">
      <c r="A6" s="70"/>
      <c r="B6" s="71"/>
      <c r="C6" s="71"/>
      <c r="D6" s="71"/>
      <c r="E6" s="71"/>
      <c r="F6" s="71"/>
      <c r="G6" s="71"/>
      <c r="H6" s="71"/>
      <c r="I6" s="71"/>
      <c r="J6" s="71"/>
      <c r="K6" s="71"/>
      <c r="L6" s="71"/>
      <c r="M6" s="71"/>
      <c r="N6" s="71"/>
      <c r="O6" s="71"/>
      <c r="P6" s="71"/>
      <c r="Q6" s="71"/>
      <c r="R6" s="71"/>
      <c r="S6" s="71"/>
      <c r="T6" s="71"/>
      <c r="U6" s="71"/>
      <c r="V6" s="72"/>
      <c r="W6" s="1"/>
      <c r="X6" s="1"/>
      <c r="Y6" s="1"/>
      <c r="Z6" s="1"/>
    </row>
    <row r="7" spans="1:26" ht="24.6" customHeight="1" x14ac:dyDescent="0.2">
      <c r="A7" s="68" t="s">
        <v>112</v>
      </c>
      <c r="B7" s="69"/>
      <c r="C7" s="4" t="s">
        <v>92</v>
      </c>
      <c r="D7" s="12" t="s">
        <v>120</v>
      </c>
      <c r="E7" s="67" t="s">
        <v>46</v>
      </c>
      <c r="F7" s="67"/>
      <c r="G7" s="67"/>
      <c r="H7" s="67"/>
      <c r="I7" s="11"/>
      <c r="J7" s="11"/>
      <c r="K7" s="11"/>
      <c r="L7" s="11"/>
      <c r="M7" s="11"/>
      <c r="N7" s="11"/>
      <c r="O7" s="11"/>
      <c r="P7" s="11"/>
      <c r="Q7" s="11"/>
      <c r="R7" s="11"/>
      <c r="S7" s="11"/>
      <c r="T7" s="69" t="s">
        <v>47</v>
      </c>
      <c r="U7" s="73"/>
      <c r="V7" s="74"/>
      <c r="W7" s="1"/>
      <c r="X7" s="1"/>
      <c r="Y7" s="1"/>
      <c r="Z7" s="1"/>
    </row>
    <row r="8" spans="1:26" ht="24" customHeight="1" x14ac:dyDescent="0.2">
      <c r="A8" s="149">
        <v>2025</v>
      </c>
      <c r="B8" s="150"/>
      <c r="C8" s="4" t="s">
        <v>105</v>
      </c>
      <c r="D8" s="12" t="s">
        <v>120</v>
      </c>
      <c r="E8" s="67" t="s">
        <v>93</v>
      </c>
      <c r="F8" s="67"/>
      <c r="G8" s="67"/>
      <c r="H8" s="67"/>
      <c r="I8" s="11"/>
      <c r="J8" s="11"/>
      <c r="K8" s="11"/>
      <c r="L8" s="11"/>
      <c r="M8" s="11"/>
      <c r="N8" s="11"/>
      <c r="O8" s="11"/>
      <c r="P8" s="11"/>
      <c r="Q8" s="11"/>
      <c r="R8" s="11"/>
      <c r="S8" s="11"/>
      <c r="T8" s="84"/>
      <c r="U8" s="84"/>
      <c r="V8" s="85"/>
      <c r="W8" s="1"/>
      <c r="X8" s="1"/>
      <c r="Y8" s="1"/>
      <c r="Z8" s="1"/>
    </row>
    <row r="9" spans="1:26" ht="24" customHeight="1" x14ac:dyDescent="0.2">
      <c r="A9" s="77" t="s">
        <v>65</v>
      </c>
      <c r="B9" s="67"/>
      <c r="C9" s="67"/>
      <c r="D9" s="78"/>
      <c r="E9" s="79"/>
      <c r="F9" s="79"/>
      <c r="G9" s="79"/>
      <c r="H9" s="79"/>
      <c r="I9" s="79"/>
      <c r="J9" s="79"/>
      <c r="K9" s="79"/>
      <c r="L9" s="79"/>
      <c r="M9" s="79"/>
      <c r="N9" s="79"/>
      <c r="O9" s="79"/>
      <c r="P9" s="79"/>
      <c r="Q9" s="79"/>
      <c r="R9" s="79"/>
      <c r="S9" s="79"/>
      <c r="T9" s="79"/>
      <c r="U9" s="79"/>
      <c r="V9" s="80"/>
      <c r="W9" s="1"/>
      <c r="X9" s="1"/>
      <c r="Y9" s="1"/>
      <c r="Z9" s="1"/>
    </row>
    <row r="10" spans="1:26" ht="18.600000000000001" customHeight="1" x14ac:dyDescent="0.2">
      <c r="A10" s="151" t="s">
        <v>111</v>
      </c>
      <c r="B10" s="152"/>
      <c r="C10" s="152"/>
      <c r="D10" s="67" t="s">
        <v>4</v>
      </c>
      <c r="E10" s="67"/>
      <c r="F10" s="67"/>
      <c r="G10" s="67" t="s">
        <v>5</v>
      </c>
      <c r="H10" s="67"/>
      <c r="I10" s="67"/>
      <c r="J10" s="67"/>
      <c r="K10" s="67"/>
      <c r="L10" s="67" t="s">
        <v>6</v>
      </c>
      <c r="M10" s="67"/>
      <c r="N10" s="67"/>
      <c r="O10" s="67"/>
      <c r="P10" s="67"/>
      <c r="Q10" s="67"/>
      <c r="R10" s="67"/>
      <c r="S10" s="67" t="s">
        <v>7</v>
      </c>
      <c r="T10" s="67"/>
      <c r="U10" s="67"/>
      <c r="V10" s="83"/>
      <c r="W10" s="1"/>
      <c r="X10" s="1"/>
      <c r="Y10" s="1"/>
      <c r="Z10" s="1"/>
    </row>
    <row r="11" spans="1:26" ht="18" customHeight="1" x14ac:dyDescent="0.2">
      <c r="A11" s="151"/>
      <c r="B11" s="152"/>
      <c r="C11" s="152"/>
      <c r="D11" s="75"/>
      <c r="E11" s="75"/>
      <c r="F11" s="75"/>
      <c r="G11" s="75"/>
      <c r="H11" s="75"/>
      <c r="I11" s="75"/>
      <c r="J11" s="75"/>
      <c r="K11" s="75"/>
      <c r="L11" s="75"/>
      <c r="M11" s="75"/>
      <c r="N11" s="75"/>
      <c r="O11" s="75"/>
      <c r="P11" s="75"/>
      <c r="Q11" s="75"/>
      <c r="R11" s="75"/>
      <c r="S11" s="75"/>
      <c r="T11" s="75"/>
      <c r="U11" s="75"/>
      <c r="V11" s="76"/>
      <c r="W11" s="1"/>
      <c r="X11" s="1"/>
      <c r="Y11" s="1"/>
      <c r="Z11" s="1"/>
    </row>
    <row r="12" spans="1:26" ht="18" customHeight="1" x14ac:dyDescent="0.2">
      <c r="A12" s="77" t="s">
        <v>8</v>
      </c>
      <c r="B12" s="67"/>
      <c r="C12" s="67"/>
      <c r="D12" s="67"/>
      <c r="E12" s="67" t="s">
        <v>9</v>
      </c>
      <c r="F12" s="67"/>
      <c r="G12" s="67"/>
      <c r="H12" s="67"/>
      <c r="I12" s="67"/>
      <c r="J12" s="67" t="s">
        <v>10</v>
      </c>
      <c r="K12" s="67"/>
      <c r="L12" s="67"/>
      <c r="M12" s="67"/>
      <c r="N12" s="67"/>
      <c r="O12" s="67"/>
      <c r="P12" s="67"/>
      <c r="Q12" s="67"/>
      <c r="R12" s="67"/>
      <c r="S12" s="67" t="s">
        <v>66</v>
      </c>
      <c r="T12" s="67"/>
      <c r="U12" s="67"/>
      <c r="V12" s="83"/>
      <c r="W12" s="1"/>
      <c r="X12" s="1"/>
      <c r="Y12" s="1"/>
      <c r="Z12" s="1"/>
    </row>
    <row r="13" spans="1:26" ht="18" customHeight="1" x14ac:dyDescent="0.2">
      <c r="A13" s="146"/>
      <c r="B13" s="75"/>
      <c r="C13" s="75"/>
      <c r="D13" s="75"/>
      <c r="E13" s="75"/>
      <c r="F13" s="75"/>
      <c r="G13" s="75"/>
      <c r="H13" s="75"/>
      <c r="I13" s="75"/>
      <c r="J13" s="147"/>
      <c r="K13" s="147"/>
      <c r="L13" s="147"/>
      <c r="M13" s="147"/>
      <c r="N13" s="147"/>
      <c r="O13" s="147"/>
      <c r="P13" s="147"/>
      <c r="Q13" s="147"/>
      <c r="R13" s="147"/>
      <c r="S13" s="147"/>
      <c r="T13" s="147"/>
      <c r="U13" s="147"/>
      <c r="V13" s="148"/>
      <c r="W13" s="1"/>
      <c r="X13" s="1"/>
      <c r="Y13" s="1"/>
      <c r="Z13" s="1"/>
    </row>
    <row r="14" spans="1:26" ht="27.75" customHeight="1" x14ac:dyDescent="0.2">
      <c r="A14" s="77" t="s">
        <v>11</v>
      </c>
      <c r="B14" s="67"/>
      <c r="C14" s="67"/>
      <c r="D14" s="67" t="s">
        <v>12</v>
      </c>
      <c r="E14" s="67"/>
      <c r="F14" s="67" t="s">
        <v>13</v>
      </c>
      <c r="G14" s="67"/>
      <c r="H14" s="67"/>
      <c r="I14" s="67"/>
      <c r="J14" s="67"/>
      <c r="K14" s="67" t="s">
        <v>14</v>
      </c>
      <c r="L14" s="67"/>
      <c r="M14" s="67"/>
      <c r="N14" s="67"/>
      <c r="O14" s="67"/>
      <c r="P14" s="67"/>
      <c r="Q14" s="67"/>
      <c r="R14" s="67"/>
      <c r="S14" s="67" t="s">
        <v>15</v>
      </c>
      <c r="T14" s="67"/>
      <c r="U14" s="67"/>
      <c r="V14" s="83"/>
      <c r="W14" s="1"/>
      <c r="X14" s="1"/>
      <c r="Y14" s="1"/>
      <c r="Z14" s="1"/>
    </row>
    <row r="15" spans="1:26" ht="18" customHeight="1" x14ac:dyDescent="0.2">
      <c r="A15" s="112"/>
      <c r="B15" s="113"/>
      <c r="C15" s="113"/>
      <c r="D15" s="125"/>
      <c r="E15" s="125"/>
      <c r="F15" s="104"/>
      <c r="G15" s="105"/>
      <c r="H15" s="105"/>
      <c r="I15" s="105"/>
      <c r="J15" s="105"/>
      <c r="K15" s="58"/>
      <c r="L15" s="5" t="s">
        <v>94</v>
      </c>
      <c r="M15" s="127"/>
      <c r="N15" s="127"/>
      <c r="O15" s="58"/>
      <c r="P15" s="58" t="s">
        <v>95</v>
      </c>
      <c r="Q15" s="127"/>
      <c r="R15" s="127"/>
      <c r="S15" s="118"/>
      <c r="T15" s="118"/>
      <c r="U15" s="118"/>
      <c r="V15" s="119"/>
      <c r="W15" s="1"/>
      <c r="X15" s="1"/>
      <c r="Y15" s="1"/>
      <c r="Z15" s="1"/>
    </row>
    <row r="16" spans="1:26" ht="3" customHeight="1" x14ac:dyDescent="0.2">
      <c r="A16" s="98"/>
      <c r="B16" s="98"/>
      <c r="C16" s="98"/>
      <c r="D16" s="98"/>
      <c r="E16" s="98"/>
      <c r="F16" s="98"/>
      <c r="G16" s="98"/>
      <c r="H16" s="98"/>
      <c r="I16" s="98"/>
      <c r="J16" s="98"/>
      <c r="K16" s="98"/>
      <c r="L16" s="98"/>
      <c r="M16" s="98"/>
      <c r="N16" s="98"/>
      <c r="O16" s="98"/>
      <c r="P16" s="98"/>
      <c r="Q16" s="98"/>
      <c r="R16" s="98"/>
      <c r="S16" s="98"/>
      <c r="T16" s="98"/>
      <c r="U16" s="98"/>
      <c r="V16" s="98"/>
      <c r="W16" s="1"/>
      <c r="X16" s="1"/>
      <c r="Y16" s="1"/>
      <c r="Z16" s="1"/>
    </row>
    <row r="17" spans="1:26" ht="18" customHeight="1" x14ac:dyDescent="0.2">
      <c r="A17" s="96"/>
      <c r="B17" s="97"/>
      <c r="C17" s="97"/>
      <c r="D17" s="97"/>
      <c r="E17" s="97"/>
      <c r="F17" s="97"/>
      <c r="G17" s="97"/>
      <c r="H17" s="97"/>
      <c r="I17" s="97"/>
      <c r="J17" s="97"/>
      <c r="K17" s="97"/>
      <c r="L17" s="97"/>
      <c r="M17" s="95"/>
      <c r="N17" s="95"/>
      <c r="O17" s="60"/>
      <c r="P17" s="95"/>
      <c r="Q17" s="95"/>
      <c r="R17" s="59"/>
      <c r="S17" s="99"/>
      <c r="T17" s="99"/>
      <c r="U17" s="99"/>
      <c r="V17" s="100"/>
      <c r="W17" s="1"/>
      <c r="X17" s="1"/>
      <c r="Y17" s="1"/>
      <c r="Z17" s="1"/>
    </row>
    <row r="18" spans="1:26" ht="3" customHeight="1" x14ac:dyDescent="0.2">
      <c r="A18" s="128"/>
      <c r="B18" s="129"/>
      <c r="C18" s="129"/>
      <c r="D18" s="129"/>
      <c r="E18" s="129"/>
      <c r="F18" s="129"/>
      <c r="G18" s="129"/>
      <c r="H18" s="129"/>
      <c r="I18" s="129"/>
      <c r="J18" s="129"/>
      <c r="K18" s="129"/>
      <c r="L18" s="129"/>
      <c r="M18" s="129"/>
      <c r="N18" s="129"/>
      <c r="O18" s="129"/>
      <c r="P18" s="129"/>
      <c r="Q18" s="129"/>
      <c r="R18" s="129"/>
      <c r="S18" s="129"/>
      <c r="T18" s="129"/>
      <c r="U18" s="129"/>
      <c r="V18" s="130"/>
      <c r="W18" s="1"/>
      <c r="X18" s="1"/>
      <c r="Y18" s="1"/>
      <c r="Z18" s="1"/>
    </row>
    <row r="19" spans="1:26" ht="14.25" customHeight="1" x14ac:dyDescent="0.2">
      <c r="A19" s="89" t="s">
        <v>107</v>
      </c>
      <c r="B19" s="90"/>
      <c r="C19" s="90"/>
      <c r="D19" s="90"/>
      <c r="E19" s="90"/>
      <c r="F19" s="91"/>
      <c r="G19" s="114" t="s">
        <v>55</v>
      </c>
      <c r="H19" s="114"/>
      <c r="I19" s="114"/>
      <c r="J19" s="114"/>
      <c r="K19" s="114"/>
      <c r="L19" s="114"/>
      <c r="M19" s="114"/>
      <c r="N19" s="114"/>
      <c r="O19" s="114"/>
      <c r="P19" s="114"/>
      <c r="Q19" s="114"/>
      <c r="R19" s="114"/>
      <c r="S19" s="114"/>
      <c r="T19" s="114" t="s">
        <v>54</v>
      </c>
      <c r="U19" s="114"/>
      <c r="V19" s="126"/>
      <c r="W19" s="1"/>
      <c r="X19" s="1"/>
      <c r="Y19" s="1"/>
      <c r="Z19" s="1"/>
    </row>
    <row r="20" spans="1:26" ht="15.75" customHeight="1" x14ac:dyDescent="0.2">
      <c r="A20" s="89"/>
      <c r="B20" s="90"/>
      <c r="C20" s="90"/>
      <c r="D20" s="90"/>
      <c r="E20" s="90"/>
      <c r="F20" s="91"/>
      <c r="G20" s="86" t="s">
        <v>106</v>
      </c>
      <c r="H20" s="87"/>
      <c r="I20" s="87"/>
      <c r="J20" s="87"/>
      <c r="K20" s="87"/>
      <c r="L20" s="87"/>
      <c r="M20" s="87"/>
      <c r="N20" s="87"/>
      <c r="O20" s="87"/>
      <c r="P20" s="87"/>
      <c r="Q20" s="87"/>
      <c r="R20" s="87"/>
      <c r="S20" s="88"/>
      <c r="T20" s="110">
        <v>90105</v>
      </c>
      <c r="U20" s="110"/>
      <c r="V20" s="111"/>
      <c r="W20" s="1"/>
      <c r="X20" s="1"/>
      <c r="Y20" s="1"/>
      <c r="Z20" s="1"/>
    </row>
    <row r="21" spans="1:26" ht="14.25" x14ac:dyDescent="0.2">
      <c r="A21" s="89"/>
      <c r="B21" s="90"/>
      <c r="C21" s="90"/>
      <c r="D21" s="90"/>
      <c r="E21" s="90"/>
      <c r="F21" s="91"/>
      <c r="G21" s="88" t="s">
        <v>57</v>
      </c>
      <c r="H21" s="120"/>
      <c r="I21" s="120"/>
      <c r="J21" s="120"/>
      <c r="K21" s="120"/>
      <c r="L21" s="120"/>
      <c r="M21" s="120"/>
      <c r="N21" s="120"/>
      <c r="O21" s="120"/>
      <c r="P21" s="120"/>
      <c r="Q21" s="120"/>
      <c r="R21" s="120"/>
      <c r="S21" s="120"/>
      <c r="T21" s="109" t="s">
        <v>96</v>
      </c>
      <c r="U21" s="110"/>
      <c r="V21" s="111"/>
      <c r="W21" s="1"/>
      <c r="X21" s="1"/>
      <c r="Y21" s="1"/>
      <c r="Z21" s="1"/>
    </row>
    <row r="22" spans="1:26" ht="15.75" thickBot="1" x14ac:dyDescent="0.25">
      <c r="A22" s="92"/>
      <c r="B22" s="93"/>
      <c r="C22" s="93"/>
      <c r="D22" s="93"/>
      <c r="E22" s="93"/>
      <c r="F22" s="94"/>
      <c r="G22" s="121"/>
      <c r="H22" s="122"/>
      <c r="I22" s="122"/>
      <c r="J22" s="122"/>
      <c r="K22" s="122"/>
      <c r="L22" s="122"/>
      <c r="M22" s="122"/>
      <c r="N22" s="122"/>
      <c r="O22" s="122"/>
      <c r="P22" s="122"/>
      <c r="Q22" s="122"/>
      <c r="R22" s="122"/>
      <c r="S22" s="122"/>
      <c r="T22" s="123">
        <f>Hoja2!S50</f>
        <v>0</v>
      </c>
      <c r="U22" s="123"/>
      <c r="V22" s="124"/>
      <c r="W22" s="1"/>
      <c r="X22" s="1"/>
      <c r="Y22" s="1"/>
      <c r="Z22" s="1"/>
    </row>
    <row r="23" spans="1:26" ht="9" customHeight="1" thickBot="1" x14ac:dyDescent="0.25">
      <c r="A23" s="65"/>
      <c r="B23" s="65"/>
      <c r="C23" s="65"/>
      <c r="D23" s="65"/>
      <c r="E23" s="65"/>
      <c r="F23" s="65"/>
      <c r="G23" s="65"/>
      <c r="H23" s="65"/>
      <c r="I23" s="65"/>
      <c r="J23" s="65"/>
      <c r="K23" s="65"/>
      <c r="L23" s="65"/>
      <c r="M23" s="65"/>
      <c r="N23" s="65"/>
      <c r="O23" s="65"/>
      <c r="P23" s="65"/>
      <c r="Q23" s="65"/>
      <c r="R23" s="65"/>
      <c r="S23" s="65"/>
      <c r="T23" s="65"/>
      <c r="U23" s="65"/>
      <c r="V23" s="65"/>
      <c r="W23" s="1"/>
      <c r="X23" s="1"/>
      <c r="Y23" s="1"/>
      <c r="Z23" s="1"/>
    </row>
    <row r="24" spans="1:26" s="7" customFormat="1" ht="103.5" customHeight="1" thickBot="1" x14ac:dyDescent="0.25">
      <c r="A24" s="106" t="s">
        <v>127</v>
      </c>
      <c r="B24" s="107"/>
      <c r="C24" s="107"/>
      <c r="D24" s="107"/>
      <c r="E24" s="107"/>
      <c r="F24" s="107"/>
      <c r="G24" s="107"/>
      <c r="H24" s="107"/>
      <c r="I24" s="107"/>
      <c r="J24" s="107"/>
      <c r="K24" s="107"/>
      <c r="L24" s="107"/>
      <c r="M24" s="107"/>
      <c r="N24" s="107"/>
      <c r="O24" s="107"/>
      <c r="P24" s="107"/>
      <c r="Q24" s="107"/>
      <c r="R24" s="107"/>
      <c r="S24" s="107"/>
      <c r="T24" s="107"/>
      <c r="U24" s="107"/>
      <c r="V24" s="108"/>
      <c r="W24" s="6"/>
      <c r="X24" s="6"/>
      <c r="Y24" s="6"/>
      <c r="Z24" s="6"/>
    </row>
    <row r="25" spans="1:26" s="7" customFormat="1" ht="13.5" thickBot="1" x14ac:dyDescent="0.25">
      <c r="A25" s="115" t="s">
        <v>79</v>
      </c>
      <c r="B25" s="116"/>
      <c r="C25" s="116"/>
      <c r="D25" s="116"/>
      <c r="E25" s="116"/>
      <c r="F25" s="116"/>
      <c r="G25" s="116"/>
      <c r="H25" s="116"/>
      <c r="I25" s="116"/>
      <c r="J25" s="116"/>
      <c r="K25" s="116"/>
      <c r="L25" s="116"/>
      <c r="M25" s="116"/>
      <c r="N25" s="116"/>
      <c r="O25" s="116"/>
      <c r="P25" s="116"/>
      <c r="Q25" s="116"/>
      <c r="R25" s="116"/>
      <c r="S25" s="116"/>
      <c r="T25" s="116"/>
      <c r="U25" s="116"/>
      <c r="V25" s="117"/>
      <c r="W25" s="6"/>
      <c r="X25" s="6"/>
      <c r="Y25" s="6"/>
      <c r="Z25" s="6"/>
    </row>
    <row r="26" spans="1:26" s="7" customFormat="1" x14ac:dyDescent="0.2">
      <c r="A26" s="101" t="s">
        <v>113</v>
      </c>
      <c r="B26" s="102"/>
      <c r="C26" s="102"/>
      <c r="D26" s="102"/>
      <c r="E26" s="102"/>
      <c r="F26" s="102"/>
      <c r="G26" s="102"/>
      <c r="H26" s="102"/>
      <c r="I26" s="102"/>
      <c r="J26" s="102"/>
      <c r="K26" s="102"/>
      <c r="L26" s="102"/>
      <c r="M26" s="102"/>
      <c r="N26" s="102"/>
      <c r="O26" s="102"/>
      <c r="P26" s="102"/>
      <c r="Q26" s="102"/>
      <c r="R26" s="102"/>
      <c r="S26" s="102"/>
      <c r="T26" s="102"/>
      <c r="U26" s="102"/>
      <c r="V26" s="103"/>
      <c r="W26" s="6"/>
      <c r="X26" s="6"/>
      <c r="Y26" s="6"/>
      <c r="Z26" s="6"/>
    </row>
    <row r="27" spans="1:26" s="7" customFormat="1" x14ac:dyDescent="0.2">
      <c r="A27" s="101" t="s">
        <v>114</v>
      </c>
      <c r="B27" s="102"/>
      <c r="C27" s="102"/>
      <c r="D27" s="102"/>
      <c r="E27" s="102"/>
      <c r="F27" s="102"/>
      <c r="G27" s="102"/>
      <c r="H27" s="102"/>
      <c r="I27" s="102"/>
      <c r="J27" s="102"/>
      <c r="K27" s="102"/>
      <c r="L27" s="102"/>
      <c r="M27" s="102"/>
      <c r="N27" s="102"/>
      <c r="O27" s="102"/>
      <c r="P27" s="102"/>
      <c r="Q27" s="102"/>
      <c r="R27" s="102"/>
      <c r="S27" s="102"/>
      <c r="T27" s="102"/>
      <c r="U27" s="102"/>
      <c r="V27" s="103"/>
      <c r="W27" s="6"/>
      <c r="X27" s="6"/>
      <c r="Y27" s="6"/>
      <c r="Z27" s="6"/>
    </row>
    <row r="28" spans="1:26" s="7" customFormat="1" ht="33" customHeight="1" thickBot="1" x14ac:dyDescent="0.25">
      <c r="A28" s="101" t="s">
        <v>115</v>
      </c>
      <c r="B28" s="102"/>
      <c r="C28" s="102"/>
      <c r="D28" s="102"/>
      <c r="E28" s="102"/>
      <c r="F28" s="102"/>
      <c r="G28" s="102"/>
      <c r="H28" s="102"/>
      <c r="I28" s="102"/>
      <c r="J28" s="102"/>
      <c r="K28" s="102"/>
      <c r="L28" s="102"/>
      <c r="M28" s="102"/>
      <c r="N28" s="102"/>
      <c r="O28" s="102"/>
      <c r="P28" s="102"/>
      <c r="Q28" s="102"/>
      <c r="R28" s="102"/>
      <c r="S28" s="102"/>
      <c r="T28" s="102"/>
      <c r="U28" s="102"/>
      <c r="V28" s="103"/>
      <c r="W28" s="6"/>
      <c r="X28" s="6"/>
      <c r="Y28" s="6"/>
      <c r="Z28" s="6"/>
    </row>
    <row r="29" spans="1:26" s="7" customFormat="1" ht="13.5" thickBot="1" x14ac:dyDescent="0.25">
      <c r="A29" s="115" t="s">
        <v>80</v>
      </c>
      <c r="B29" s="116"/>
      <c r="C29" s="116"/>
      <c r="D29" s="116"/>
      <c r="E29" s="116"/>
      <c r="F29" s="116"/>
      <c r="G29" s="116"/>
      <c r="H29" s="116"/>
      <c r="I29" s="116"/>
      <c r="J29" s="116"/>
      <c r="K29" s="116"/>
      <c r="L29" s="116"/>
      <c r="M29" s="116"/>
      <c r="N29" s="116"/>
      <c r="O29" s="116"/>
      <c r="P29" s="116"/>
      <c r="Q29" s="116"/>
      <c r="R29" s="116"/>
      <c r="S29" s="116"/>
      <c r="T29" s="116"/>
      <c r="U29" s="116"/>
      <c r="V29" s="117"/>
      <c r="W29" s="6"/>
      <c r="X29" s="6"/>
      <c r="Y29" s="6"/>
      <c r="Z29" s="6"/>
    </row>
    <row r="30" spans="1:26" s="7" customFormat="1" ht="14.45" customHeight="1" x14ac:dyDescent="0.2">
      <c r="A30" s="101" t="s">
        <v>116</v>
      </c>
      <c r="B30" s="102"/>
      <c r="C30" s="102"/>
      <c r="D30" s="102"/>
      <c r="E30" s="102"/>
      <c r="F30" s="102"/>
      <c r="G30" s="102"/>
      <c r="H30" s="102"/>
      <c r="I30" s="102"/>
      <c r="J30" s="102"/>
      <c r="K30" s="102"/>
      <c r="L30" s="102"/>
      <c r="M30" s="102"/>
      <c r="N30" s="102"/>
      <c r="O30" s="102"/>
      <c r="P30" s="102"/>
      <c r="Q30" s="102"/>
      <c r="R30" s="102"/>
      <c r="S30" s="102"/>
      <c r="T30" s="102"/>
      <c r="U30" s="102"/>
      <c r="V30" s="103"/>
      <c r="W30" s="6"/>
      <c r="X30" s="6"/>
      <c r="Y30" s="6"/>
      <c r="Z30" s="6"/>
    </row>
    <row r="31" spans="1:26" s="7" customFormat="1" ht="25.15" customHeight="1" x14ac:dyDescent="0.2">
      <c r="A31" s="101" t="s">
        <v>142</v>
      </c>
      <c r="B31" s="102"/>
      <c r="C31" s="102"/>
      <c r="D31" s="102"/>
      <c r="E31" s="102"/>
      <c r="F31" s="102"/>
      <c r="G31" s="102"/>
      <c r="H31" s="102"/>
      <c r="I31" s="102"/>
      <c r="J31" s="102"/>
      <c r="K31" s="102"/>
      <c r="L31" s="102"/>
      <c r="M31" s="102"/>
      <c r="N31" s="102"/>
      <c r="O31" s="102"/>
      <c r="P31" s="102"/>
      <c r="Q31" s="102"/>
      <c r="R31" s="102"/>
      <c r="S31" s="102"/>
      <c r="T31" s="102"/>
      <c r="U31" s="102"/>
      <c r="V31" s="103"/>
      <c r="W31" s="6"/>
      <c r="X31" s="6"/>
      <c r="Y31" s="6"/>
      <c r="Z31" s="6"/>
    </row>
    <row r="32" spans="1:26" s="7" customFormat="1" x14ac:dyDescent="0.2">
      <c r="A32" s="101" t="s">
        <v>121</v>
      </c>
      <c r="B32" s="102"/>
      <c r="C32" s="102"/>
      <c r="D32" s="102"/>
      <c r="E32" s="102"/>
      <c r="F32" s="102"/>
      <c r="G32" s="102"/>
      <c r="H32" s="102"/>
      <c r="I32" s="102"/>
      <c r="J32" s="102"/>
      <c r="K32" s="102"/>
      <c r="L32" s="102"/>
      <c r="M32" s="102"/>
      <c r="N32" s="102"/>
      <c r="O32" s="102"/>
      <c r="P32" s="102"/>
      <c r="Q32" s="102"/>
      <c r="R32" s="102"/>
      <c r="S32" s="102"/>
      <c r="T32" s="102"/>
      <c r="U32" s="102"/>
      <c r="V32" s="103"/>
      <c r="W32" s="6"/>
      <c r="X32" s="6"/>
      <c r="Y32" s="6"/>
      <c r="Z32" s="6"/>
    </row>
    <row r="33" spans="1:26" s="7" customFormat="1" x14ac:dyDescent="0.2">
      <c r="A33" s="101" t="s">
        <v>122</v>
      </c>
      <c r="B33" s="102"/>
      <c r="C33" s="102"/>
      <c r="D33" s="102"/>
      <c r="E33" s="102"/>
      <c r="F33" s="102"/>
      <c r="G33" s="102"/>
      <c r="H33" s="102"/>
      <c r="I33" s="102"/>
      <c r="J33" s="102"/>
      <c r="K33" s="102"/>
      <c r="L33" s="102"/>
      <c r="M33" s="102"/>
      <c r="N33" s="102"/>
      <c r="O33" s="102"/>
      <c r="P33" s="102"/>
      <c r="Q33" s="102"/>
      <c r="R33" s="102"/>
      <c r="S33" s="102"/>
      <c r="T33" s="102"/>
      <c r="U33" s="102"/>
      <c r="V33" s="103"/>
      <c r="W33" s="6"/>
      <c r="X33" s="6"/>
      <c r="Y33" s="6"/>
      <c r="Z33" s="6"/>
    </row>
    <row r="34" spans="1:26" s="7" customFormat="1" ht="46.9" customHeight="1" x14ac:dyDescent="0.2">
      <c r="A34" s="101" t="s">
        <v>143</v>
      </c>
      <c r="B34" s="102"/>
      <c r="C34" s="102"/>
      <c r="D34" s="102"/>
      <c r="E34" s="102"/>
      <c r="F34" s="102"/>
      <c r="G34" s="102"/>
      <c r="H34" s="102"/>
      <c r="I34" s="102"/>
      <c r="J34" s="102"/>
      <c r="K34" s="102"/>
      <c r="L34" s="102"/>
      <c r="M34" s="102"/>
      <c r="N34" s="102"/>
      <c r="O34" s="102"/>
      <c r="P34" s="102"/>
      <c r="Q34" s="102"/>
      <c r="R34" s="102"/>
      <c r="S34" s="102"/>
      <c r="T34" s="102"/>
      <c r="U34" s="102"/>
      <c r="V34" s="103"/>
      <c r="W34" s="6"/>
      <c r="X34" s="6"/>
      <c r="Y34" s="6"/>
      <c r="Z34" s="6"/>
    </row>
    <row r="35" spans="1:26" s="7" customFormat="1" ht="36.75" customHeight="1" x14ac:dyDescent="0.2">
      <c r="A35" s="101" t="s">
        <v>144</v>
      </c>
      <c r="B35" s="102"/>
      <c r="C35" s="102"/>
      <c r="D35" s="102"/>
      <c r="E35" s="102"/>
      <c r="F35" s="102"/>
      <c r="G35" s="102"/>
      <c r="H35" s="102"/>
      <c r="I35" s="102"/>
      <c r="J35" s="102"/>
      <c r="K35" s="102"/>
      <c r="L35" s="102"/>
      <c r="M35" s="102"/>
      <c r="N35" s="102"/>
      <c r="O35" s="102"/>
      <c r="P35" s="102"/>
      <c r="Q35" s="102"/>
      <c r="R35" s="102"/>
      <c r="S35" s="102"/>
      <c r="T35" s="102"/>
      <c r="U35" s="102"/>
      <c r="V35" s="103"/>
      <c r="W35" s="6"/>
      <c r="X35" s="6"/>
      <c r="Y35" s="6"/>
      <c r="Z35" s="6"/>
    </row>
    <row r="36" spans="1:26" s="7" customFormat="1" ht="18" customHeight="1" x14ac:dyDescent="0.2">
      <c r="A36" s="134" t="s">
        <v>128</v>
      </c>
      <c r="B36" s="135"/>
      <c r="C36" s="135"/>
      <c r="D36" s="135"/>
      <c r="E36" s="135"/>
      <c r="F36" s="135"/>
      <c r="G36" s="135"/>
      <c r="H36" s="135"/>
      <c r="I36" s="135"/>
      <c r="J36" s="135"/>
      <c r="K36" s="135"/>
      <c r="L36" s="135"/>
      <c r="M36" s="135"/>
      <c r="N36" s="135"/>
      <c r="O36" s="135"/>
      <c r="P36" s="135"/>
      <c r="Q36" s="135"/>
      <c r="R36" s="135"/>
      <c r="S36" s="135"/>
      <c r="T36" s="135"/>
      <c r="U36" s="135"/>
      <c r="V36" s="136"/>
      <c r="W36" s="6"/>
      <c r="X36" s="6"/>
      <c r="Y36" s="6"/>
      <c r="Z36" s="6"/>
    </row>
    <row r="37" spans="1:26" s="7" customFormat="1" ht="39" customHeight="1" x14ac:dyDescent="0.2">
      <c r="A37" s="101" t="s">
        <v>145</v>
      </c>
      <c r="B37" s="102"/>
      <c r="C37" s="102"/>
      <c r="D37" s="102"/>
      <c r="E37" s="102"/>
      <c r="F37" s="102"/>
      <c r="G37" s="102"/>
      <c r="H37" s="102"/>
      <c r="I37" s="102"/>
      <c r="J37" s="102"/>
      <c r="K37" s="102"/>
      <c r="L37" s="102"/>
      <c r="M37" s="102"/>
      <c r="N37" s="102"/>
      <c r="O37" s="102"/>
      <c r="P37" s="102"/>
      <c r="Q37" s="102"/>
      <c r="R37" s="102"/>
      <c r="S37" s="102"/>
      <c r="T37" s="102"/>
      <c r="U37" s="102"/>
      <c r="V37" s="103"/>
      <c r="W37" s="6"/>
      <c r="X37" s="6"/>
      <c r="Y37" s="6"/>
      <c r="Z37" s="6"/>
    </row>
    <row r="38" spans="1:26" s="7" customFormat="1" ht="46.15" customHeight="1" x14ac:dyDescent="0.2">
      <c r="A38" s="101" t="s">
        <v>146</v>
      </c>
      <c r="B38" s="102"/>
      <c r="C38" s="102"/>
      <c r="D38" s="102"/>
      <c r="E38" s="102"/>
      <c r="F38" s="102"/>
      <c r="G38" s="102"/>
      <c r="H38" s="102"/>
      <c r="I38" s="102"/>
      <c r="J38" s="102"/>
      <c r="K38" s="102"/>
      <c r="L38" s="102"/>
      <c r="M38" s="102"/>
      <c r="N38" s="102"/>
      <c r="O38" s="102"/>
      <c r="P38" s="102"/>
      <c r="Q38" s="102"/>
      <c r="R38" s="102"/>
      <c r="S38" s="102"/>
      <c r="T38" s="102"/>
      <c r="U38" s="102"/>
      <c r="V38" s="103"/>
      <c r="W38" s="6"/>
      <c r="X38" s="6"/>
      <c r="Y38" s="6"/>
      <c r="Z38" s="6"/>
    </row>
    <row r="39" spans="1:26" s="7" customFormat="1" ht="29.45" customHeight="1" x14ac:dyDescent="0.2">
      <c r="A39" s="101" t="s">
        <v>117</v>
      </c>
      <c r="B39" s="102"/>
      <c r="C39" s="102"/>
      <c r="D39" s="102"/>
      <c r="E39" s="102"/>
      <c r="F39" s="102"/>
      <c r="G39" s="102"/>
      <c r="H39" s="102"/>
      <c r="I39" s="102"/>
      <c r="J39" s="102"/>
      <c r="K39" s="102"/>
      <c r="L39" s="102"/>
      <c r="M39" s="102"/>
      <c r="N39" s="102"/>
      <c r="O39" s="102"/>
      <c r="P39" s="102"/>
      <c r="Q39" s="102"/>
      <c r="R39" s="102"/>
      <c r="S39" s="102"/>
      <c r="T39" s="102"/>
      <c r="U39" s="102"/>
      <c r="V39" s="103"/>
      <c r="W39" s="6"/>
      <c r="X39" s="6"/>
      <c r="Y39" s="6"/>
      <c r="Z39" s="6"/>
    </row>
    <row r="40" spans="1:26" s="7" customFormat="1" ht="25.15" customHeight="1" x14ac:dyDescent="0.2">
      <c r="A40" s="101" t="s">
        <v>147</v>
      </c>
      <c r="B40" s="102"/>
      <c r="C40" s="102"/>
      <c r="D40" s="102"/>
      <c r="E40" s="102"/>
      <c r="F40" s="102"/>
      <c r="G40" s="102"/>
      <c r="H40" s="102"/>
      <c r="I40" s="102"/>
      <c r="J40" s="102"/>
      <c r="K40" s="102"/>
      <c r="L40" s="102"/>
      <c r="M40" s="102"/>
      <c r="N40" s="102"/>
      <c r="O40" s="102"/>
      <c r="P40" s="102"/>
      <c r="Q40" s="102"/>
      <c r="R40" s="102"/>
      <c r="S40" s="102"/>
      <c r="T40" s="102"/>
      <c r="U40" s="102"/>
      <c r="V40" s="103"/>
      <c r="W40" s="6"/>
      <c r="X40" s="6"/>
      <c r="Y40" s="6"/>
      <c r="Z40" s="6"/>
    </row>
    <row r="41" spans="1:26" s="7" customFormat="1" ht="18" customHeight="1" x14ac:dyDescent="0.2">
      <c r="A41" s="101" t="s">
        <v>125</v>
      </c>
      <c r="B41" s="102"/>
      <c r="C41" s="102"/>
      <c r="D41" s="102"/>
      <c r="E41" s="102"/>
      <c r="F41" s="102"/>
      <c r="G41" s="102"/>
      <c r="H41" s="102"/>
      <c r="I41" s="102"/>
      <c r="J41" s="102"/>
      <c r="K41" s="102"/>
      <c r="L41" s="102"/>
      <c r="M41" s="102"/>
      <c r="N41" s="102"/>
      <c r="O41" s="102"/>
      <c r="P41" s="102"/>
      <c r="Q41" s="102"/>
      <c r="R41" s="102"/>
      <c r="S41" s="102"/>
      <c r="T41" s="102"/>
      <c r="U41" s="102"/>
      <c r="V41" s="103"/>
      <c r="W41" s="6"/>
      <c r="X41" s="6"/>
      <c r="Y41" s="6"/>
      <c r="Z41" s="6"/>
    </row>
    <row r="42" spans="1:26" s="7" customFormat="1" ht="18.75" customHeight="1" thickBot="1" x14ac:dyDescent="0.25">
      <c r="A42" s="131" t="s">
        <v>123</v>
      </c>
      <c r="B42" s="132"/>
      <c r="C42" s="132"/>
      <c r="D42" s="132"/>
      <c r="E42" s="132"/>
      <c r="F42" s="132"/>
      <c r="G42" s="132"/>
      <c r="H42" s="132"/>
      <c r="I42" s="132"/>
      <c r="J42" s="132"/>
      <c r="K42" s="132"/>
      <c r="L42" s="132"/>
      <c r="M42" s="132"/>
      <c r="N42" s="132"/>
      <c r="O42" s="132"/>
      <c r="P42" s="132"/>
      <c r="Q42" s="132"/>
      <c r="R42" s="132"/>
      <c r="S42" s="132"/>
      <c r="T42" s="132"/>
      <c r="U42" s="132"/>
      <c r="V42" s="133"/>
      <c r="W42" s="6"/>
      <c r="X42" s="6"/>
      <c r="Y42" s="6"/>
      <c r="Z42" s="6"/>
    </row>
    <row r="43" spans="1:26" x14ac:dyDescent="0.2">
      <c r="A43" s="8"/>
      <c r="B43" s="8"/>
      <c r="C43" s="8"/>
      <c r="D43" s="8"/>
      <c r="E43" s="8"/>
      <c r="F43" s="8"/>
      <c r="G43" s="8"/>
      <c r="H43" s="8"/>
      <c r="I43" s="8"/>
      <c r="J43" s="8"/>
      <c r="K43" s="8"/>
      <c r="L43" s="8"/>
      <c r="M43" s="8"/>
      <c r="N43" s="8"/>
      <c r="O43" s="8"/>
      <c r="P43" s="8"/>
      <c r="Q43" s="8"/>
      <c r="R43" s="8"/>
      <c r="S43" s="8"/>
      <c r="T43" s="8"/>
      <c r="U43" s="8"/>
      <c r="V43" s="8"/>
      <c r="W43" s="1"/>
      <c r="X43" s="1"/>
      <c r="Y43" s="1"/>
      <c r="Z43" s="1"/>
    </row>
    <row r="44" spans="1:26" x14ac:dyDescent="0.2">
      <c r="A44" s="8"/>
      <c r="B44" s="8"/>
      <c r="C44" s="8"/>
      <c r="D44" s="8"/>
      <c r="E44" s="8"/>
      <c r="F44" s="8"/>
      <c r="G44" s="8"/>
      <c r="H44" s="8"/>
      <c r="I44" s="8"/>
      <c r="J44" s="8"/>
      <c r="K44" s="8"/>
      <c r="L44" s="8"/>
      <c r="M44" s="8"/>
      <c r="N44" s="8"/>
      <c r="O44" s="32"/>
      <c r="P44" s="32" t="s">
        <v>119</v>
      </c>
      <c r="Q44" s="32" t="s">
        <v>120</v>
      </c>
      <c r="R44" s="32"/>
      <c r="S44" s="32"/>
      <c r="T44" s="32"/>
      <c r="U44" s="8"/>
      <c r="V44" s="8"/>
      <c r="W44" s="1"/>
      <c r="X44" s="1"/>
      <c r="Y44" s="1"/>
      <c r="Z44" s="1"/>
    </row>
    <row r="48" spans="1:26" x14ac:dyDescent="0.2"/>
    <row r="59" spans="1:1" hidden="1" x14ac:dyDescent="0.2">
      <c r="A59" s="9"/>
    </row>
    <row r="60" spans="1:1" hidden="1" x14ac:dyDescent="0.2">
      <c r="A60" s="9"/>
    </row>
    <row r="61" spans="1:1" hidden="1" x14ac:dyDescent="0.2">
      <c r="A61" s="10"/>
    </row>
    <row r="62" spans="1:1" hidden="1" x14ac:dyDescent="0.2">
      <c r="A62" s="10"/>
    </row>
    <row r="63" spans="1:1" hidden="1" x14ac:dyDescent="0.2">
      <c r="A63" s="10"/>
    </row>
    <row r="64" spans="1:1" hidden="1" x14ac:dyDescent="0.2">
      <c r="A64" s="10"/>
    </row>
    <row r="65" spans="1:1" hidden="1" x14ac:dyDescent="0.2">
      <c r="A65" s="10"/>
    </row>
    <row r="66" spans="1:1" hidden="1" x14ac:dyDescent="0.2">
      <c r="A66" s="9"/>
    </row>
    <row r="67" spans="1:1" hidden="1" x14ac:dyDescent="0.2">
      <c r="A67" s="10"/>
    </row>
    <row r="68" spans="1:1" hidden="1" x14ac:dyDescent="0.2">
      <c r="A68" s="10"/>
    </row>
    <row r="69" spans="1:1" hidden="1" x14ac:dyDescent="0.2">
      <c r="A69" s="10"/>
    </row>
    <row r="70" spans="1:1" hidden="1" x14ac:dyDescent="0.2">
      <c r="A70" s="10"/>
    </row>
    <row r="71" spans="1:1" hidden="1" x14ac:dyDescent="0.2">
      <c r="A71" s="10"/>
    </row>
    <row r="72" spans="1:1" hidden="1" x14ac:dyDescent="0.2">
      <c r="A72" s="10"/>
    </row>
    <row r="73" spans="1:1" hidden="1" x14ac:dyDescent="0.2">
      <c r="A73" s="10"/>
    </row>
    <row r="74" spans="1:1" hidden="1" x14ac:dyDescent="0.2">
      <c r="A74" s="10"/>
    </row>
    <row r="75" spans="1:1" x14ac:dyDescent="0.2"/>
    <row r="80" spans="1:1" x14ac:dyDescent="0.2"/>
    <row r="82" x14ac:dyDescent="0.2"/>
    <row r="83" x14ac:dyDescent="0.2"/>
  </sheetData>
  <sheetProtection algorithmName="SHA-512" hashValue="arAo0BtElCZKZbyXLZBRKYh+us0Pc+VEL62jauywUJr/rLMhAyqA6osx/s5+a0tI5wsWw1MlJvepMw9fjZlAXA==" saltValue="UN3CJESEXkFCkKpypcmXdw==" spinCount="100000" sheet="1" selectLockedCells="1"/>
  <protectedRanges>
    <protectedRange sqref="D7:D8" name="marcar con X segundo"/>
    <protectedRange sqref="O15:O18" name="no"/>
    <protectedRange sqref="A15:J18" name="zona postal"/>
    <protectedRange sqref="D11:V11" name="domicilio CI"/>
    <protectedRange sqref="T8:V8" name="rectificacion"/>
    <protectedRange sqref="M15:M18 P17 T8:V8 D7 A8:B8 D9:V9 D11:V11 A13:V13 A15:J18 S15:V18 H7:S8 Q15:Q16 Q18" name="Rango1"/>
    <protectedRange sqref="I7:S8" name="NIT"/>
    <protectedRange sqref="D9:V9" name="nombre y apellidos"/>
    <protectedRange sqref="A13:V13" name="Referencias"/>
    <protectedRange sqref="K15:K18" name="si"/>
    <protectedRange sqref="S15:V18" name="municipio opera"/>
  </protectedRanges>
  <mergeCells count="74">
    <mergeCell ref="D2:V5"/>
    <mergeCell ref="S12:V12"/>
    <mergeCell ref="A12:D12"/>
    <mergeCell ref="Q15:R15"/>
    <mergeCell ref="A13:D13"/>
    <mergeCell ref="S13:V13"/>
    <mergeCell ref="E13:I13"/>
    <mergeCell ref="J13:R13"/>
    <mergeCell ref="A8:B8"/>
    <mergeCell ref="D10:F10"/>
    <mergeCell ref="L10:R10"/>
    <mergeCell ref="L11:R11"/>
    <mergeCell ref="D11:F11"/>
    <mergeCell ref="A10:C11"/>
    <mergeCell ref="G11:K11"/>
    <mergeCell ref="A34:V34"/>
    <mergeCell ref="A37:V37"/>
    <mergeCell ref="A38:V38"/>
    <mergeCell ref="A42:V42"/>
    <mergeCell ref="A28:V28"/>
    <mergeCell ref="A29:V29"/>
    <mergeCell ref="A30:V30"/>
    <mergeCell ref="A31:V31"/>
    <mergeCell ref="A33:V33"/>
    <mergeCell ref="A32:V32"/>
    <mergeCell ref="A35:V35"/>
    <mergeCell ref="A39:V39"/>
    <mergeCell ref="A40:V40"/>
    <mergeCell ref="A36:V36"/>
    <mergeCell ref="A41:V41"/>
    <mergeCell ref="A27:V27"/>
    <mergeCell ref="A26:V26"/>
    <mergeCell ref="F15:J15"/>
    <mergeCell ref="A24:V24"/>
    <mergeCell ref="T21:V21"/>
    <mergeCell ref="A15:C15"/>
    <mergeCell ref="G19:S19"/>
    <mergeCell ref="A25:V25"/>
    <mergeCell ref="T20:V20"/>
    <mergeCell ref="S15:V15"/>
    <mergeCell ref="G21:S22"/>
    <mergeCell ref="T22:V22"/>
    <mergeCell ref="D15:E15"/>
    <mergeCell ref="T19:V19"/>
    <mergeCell ref="M15:N15"/>
    <mergeCell ref="A18:V18"/>
    <mergeCell ref="G20:S20"/>
    <mergeCell ref="A19:F22"/>
    <mergeCell ref="A14:C14"/>
    <mergeCell ref="D14:E14"/>
    <mergeCell ref="S14:V14"/>
    <mergeCell ref="K14:R14"/>
    <mergeCell ref="F14:J14"/>
    <mergeCell ref="P17:Q17"/>
    <mergeCell ref="M17:N17"/>
    <mergeCell ref="A17:L17"/>
    <mergeCell ref="A16:V16"/>
    <mergeCell ref="S17:V17"/>
    <mergeCell ref="A23:V23"/>
    <mergeCell ref="A1:V1"/>
    <mergeCell ref="E12:I12"/>
    <mergeCell ref="A7:B7"/>
    <mergeCell ref="J12:R12"/>
    <mergeCell ref="A6:V6"/>
    <mergeCell ref="T7:V7"/>
    <mergeCell ref="S11:V11"/>
    <mergeCell ref="A9:C9"/>
    <mergeCell ref="D9:V9"/>
    <mergeCell ref="A2:C5"/>
    <mergeCell ref="S10:V10"/>
    <mergeCell ref="G10:K10"/>
    <mergeCell ref="T8:V8"/>
    <mergeCell ref="E7:H7"/>
    <mergeCell ref="E8:H8"/>
  </mergeCells>
  <phoneticPr fontId="1" type="noConversion"/>
  <dataValidations count="2">
    <dataValidation type="list" showInputMessage="1" showErrorMessage="1" sqref="Q15:R15 D7:D8 T8:V8" xr:uid="{00000000-0002-0000-0000-000000000000}">
      <formula1>$P$44:$Q$44</formula1>
    </dataValidation>
    <dataValidation showInputMessage="1" showErrorMessage="1" sqref="O17" xr:uid="{00000000-0002-0000-0000-000001000000}"/>
  </dataValidations>
  <printOptions horizontalCentered="1"/>
  <pageMargins left="0.183070866" right="0" top="0.55118110236220497" bottom="0.39370078740157499" header="0" footer="0"/>
  <pageSetup scale="85" orientation="portrait" horizontalDpi="120" verticalDpi="7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2"/>
  <sheetViews>
    <sheetView view="pageBreakPreview" topLeftCell="A25" zoomScale="85" zoomScaleNormal="70" zoomScaleSheetLayoutView="85" workbookViewId="0">
      <selection activeCell="Q10" sqref="Q10"/>
    </sheetView>
  </sheetViews>
  <sheetFormatPr baseColWidth="10" defaultColWidth="0" defaultRowHeight="12.75" x14ac:dyDescent="0.2"/>
  <cols>
    <col min="1" max="1" width="3.28515625" style="3" customWidth="1"/>
    <col min="2" max="2" width="7.140625" style="3" customWidth="1"/>
    <col min="3" max="5" width="3.28515625" style="3" customWidth="1"/>
    <col min="6" max="6" width="4.42578125" style="3" customWidth="1"/>
    <col min="7" max="7" width="8.5703125" style="3" customWidth="1"/>
    <col min="8" max="8" width="9" style="3" customWidth="1"/>
    <col min="9" max="9" width="8.7109375" style="3" customWidth="1"/>
    <col min="10" max="10" width="9.5703125" style="3" customWidth="1"/>
    <col min="11" max="12" width="3.28515625" style="3" customWidth="1"/>
    <col min="13" max="13" width="3.85546875" style="3" customWidth="1"/>
    <col min="14" max="14" width="4.28515625" style="3" customWidth="1"/>
    <col min="15" max="15" width="4.5703125" style="3" customWidth="1"/>
    <col min="16" max="16" width="5" style="3" customWidth="1"/>
    <col min="17" max="17" width="18.85546875" style="3" customWidth="1"/>
    <col min="18" max="18" width="5.28515625" style="3" customWidth="1"/>
    <col min="19" max="19" width="15.85546875" style="3" customWidth="1"/>
    <col min="20" max="20" width="4.5703125" style="3" customWidth="1"/>
    <col min="21" max="21" width="11.42578125" style="3" customWidth="1"/>
    <col min="22" max="22" width="4" style="3" customWidth="1"/>
    <col min="23" max="23" width="10.85546875" style="3" customWidth="1"/>
    <col min="24" max="24" width="12.85546875" style="3" customWidth="1"/>
    <col min="25" max="25" width="14.42578125" style="13" hidden="1" customWidth="1"/>
    <col min="26" max="33" width="11.42578125" style="3" hidden="1" customWidth="1"/>
    <col min="34" max="16384" width="11.42578125" style="3" hidden="1"/>
  </cols>
  <sheetData>
    <row r="1" spans="1:26" ht="12.75" customHeight="1" thickBot="1" x14ac:dyDescent="0.25">
      <c r="A1" s="66"/>
      <c r="B1" s="66"/>
      <c r="C1" s="66"/>
      <c r="D1" s="66"/>
      <c r="E1" s="66"/>
      <c r="F1" s="66"/>
      <c r="G1" s="66"/>
      <c r="H1" s="66"/>
      <c r="I1" s="66"/>
      <c r="J1" s="66"/>
      <c r="K1" s="66"/>
      <c r="L1" s="66"/>
      <c r="M1" s="66"/>
      <c r="N1" s="66"/>
      <c r="O1" s="66"/>
      <c r="P1" s="66"/>
      <c r="Q1" s="66"/>
      <c r="R1" s="66"/>
      <c r="S1" s="66"/>
      <c r="T1" s="66"/>
      <c r="U1" s="8"/>
      <c r="V1" s="8"/>
      <c r="W1" s="8"/>
      <c r="X1" s="8"/>
    </row>
    <row r="2" spans="1:26" ht="18.95" customHeight="1" x14ac:dyDescent="0.25">
      <c r="A2" s="208" t="s">
        <v>16</v>
      </c>
      <c r="B2" s="162" t="s">
        <v>67</v>
      </c>
      <c r="C2" s="212" t="s">
        <v>68</v>
      </c>
      <c r="D2" s="212"/>
      <c r="E2" s="212"/>
      <c r="F2" s="212"/>
      <c r="G2" s="212"/>
      <c r="H2" s="212"/>
      <c r="I2" s="212"/>
      <c r="J2" s="212"/>
      <c r="K2" s="212"/>
      <c r="L2" s="212"/>
      <c r="M2" s="213" t="s">
        <v>69</v>
      </c>
      <c r="N2" s="213"/>
      <c r="O2" s="213"/>
      <c r="P2" s="213"/>
      <c r="Q2" s="193" t="s">
        <v>17</v>
      </c>
      <c r="R2" s="193" t="s">
        <v>70</v>
      </c>
      <c r="S2" s="193"/>
      <c r="T2" s="183" t="s">
        <v>18</v>
      </c>
      <c r="U2" s="14"/>
      <c r="V2" s="14"/>
      <c r="W2" s="14"/>
      <c r="X2" s="14"/>
      <c r="Y2" s="15"/>
      <c r="Z2" s="16"/>
    </row>
    <row r="3" spans="1:26" ht="13.15" customHeight="1" x14ac:dyDescent="0.25">
      <c r="A3" s="209"/>
      <c r="B3" s="163"/>
      <c r="C3" s="67"/>
      <c r="D3" s="67"/>
      <c r="E3" s="67"/>
      <c r="F3" s="67"/>
      <c r="G3" s="67"/>
      <c r="H3" s="67"/>
      <c r="I3" s="67"/>
      <c r="J3" s="67"/>
      <c r="K3" s="67"/>
      <c r="L3" s="67"/>
      <c r="M3" s="214"/>
      <c r="N3" s="214"/>
      <c r="O3" s="214"/>
      <c r="P3" s="214"/>
      <c r="Q3" s="194"/>
      <c r="R3" s="194"/>
      <c r="S3" s="194"/>
      <c r="T3" s="83"/>
      <c r="U3" s="14"/>
      <c r="V3" s="14"/>
      <c r="W3" s="14"/>
      <c r="X3" s="14"/>
      <c r="Y3" s="15"/>
      <c r="Z3" s="16"/>
    </row>
    <row r="4" spans="1:26" ht="12" customHeight="1" x14ac:dyDescent="0.25">
      <c r="A4" s="209"/>
      <c r="B4" s="163"/>
      <c r="C4" s="67"/>
      <c r="D4" s="67"/>
      <c r="E4" s="67"/>
      <c r="F4" s="67"/>
      <c r="G4" s="67"/>
      <c r="H4" s="67"/>
      <c r="I4" s="67"/>
      <c r="J4" s="67"/>
      <c r="K4" s="67"/>
      <c r="L4" s="67"/>
      <c r="M4" s="214"/>
      <c r="N4" s="214"/>
      <c r="O4" s="214"/>
      <c r="P4" s="214"/>
      <c r="Q4" s="194"/>
      <c r="R4" s="194"/>
      <c r="S4" s="194"/>
      <c r="T4" s="83"/>
      <c r="U4" s="14"/>
      <c r="V4" s="14"/>
      <c r="W4" s="14"/>
      <c r="X4" s="14"/>
      <c r="Y4" s="15"/>
      <c r="Z4" s="16"/>
    </row>
    <row r="5" spans="1:26" ht="18.95" customHeight="1" x14ac:dyDescent="0.25">
      <c r="A5" s="209"/>
      <c r="B5" s="163"/>
      <c r="C5" s="186" t="s">
        <v>90</v>
      </c>
      <c r="D5" s="211"/>
      <c r="E5" s="211"/>
      <c r="F5" s="211"/>
      <c r="G5" s="211"/>
      <c r="H5" s="211"/>
      <c r="I5" s="211"/>
      <c r="J5" s="211"/>
      <c r="K5" s="211"/>
      <c r="L5" s="187"/>
      <c r="M5" s="71" t="s">
        <v>19</v>
      </c>
      <c r="N5" s="71"/>
      <c r="O5" s="71" t="s">
        <v>0</v>
      </c>
      <c r="P5" s="71"/>
      <c r="Q5" s="17" t="s">
        <v>20</v>
      </c>
      <c r="R5" s="186" t="s">
        <v>21</v>
      </c>
      <c r="S5" s="187"/>
      <c r="T5" s="83"/>
      <c r="U5" s="14"/>
      <c r="V5" s="14"/>
      <c r="W5" s="14"/>
      <c r="X5" s="14"/>
      <c r="Y5" s="15"/>
      <c r="Z5" s="16"/>
    </row>
    <row r="6" spans="1:26" ht="34.9" customHeight="1" x14ac:dyDescent="0.25">
      <c r="A6" s="209"/>
      <c r="B6" s="163"/>
      <c r="C6" s="195"/>
      <c r="D6" s="196"/>
      <c r="E6" s="196"/>
      <c r="F6" s="196"/>
      <c r="G6" s="196"/>
      <c r="H6" s="196"/>
      <c r="I6" s="196"/>
      <c r="J6" s="196"/>
      <c r="K6" s="196"/>
      <c r="L6" s="197"/>
      <c r="M6" s="34"/>
      <c r="N6" s="34"/>
      <c r="O6" s="34"/>
      <c r="P6" s="34"/>
      <c r="Q6" s="35"/>
      <c r="R6" s="184"/>
      <c r="S6" s="185"/>
      <c r="T6" s="18">
        <v>1</v>
      </c>
      <c r="U6" s="19"/>
      <c r="V6" s="14"/>
      <c r="W6" s="14"/>
      <c r="X6" s="14"/>
      <c r="Y6" s="20"/>
      <c r="Z6" s="16"/>
    </row>
    <row r="7" spans="1:26" ht="34.9" customHeight="1" x14ac:dyDescent="0.25">
      <c r="A7" s="209"/>
      <c r="B7" s="163"/>
      <c r="C7" s="195"/>
      <c r="D7" s="196"/>
      <c r="E7" s="196"/>
      <c r="F7" s="196"/>
      <c r="G7" s="196"/>
      <c r="H7" s="196"/>
      <c r="I7" s="196"/>
      <c r="J7" s="196"/>
      <c r="K7" s="196"/>
      <c r="L7" s="197"/>
      <c r="M7" s="34"/>
      <c r="N7" s="34"/>
      <c r="O7" s="34"/>
      <c r="P7" s="34"/>
      <c r="Q7" s="35"/>
      <c r="R7" s="184"/>
      <c r="S7" s="185"/>
      <c r="T7" s="18">
        <v>2</v>
      </c>
      <c r="U7" s="14"/>
      <c r="V7" s="14"/>
      <c r="W7" s="14"/>
      <c r="X7" s="14"/>
      <c r="Y7" s="20"/>
      <c r="Z7" s="16"/>
    </row>
    <row r="8" spans="1:26" ht="34.9" customHeight="1" x14ac:dyDescent="0.25">
      <c r="A8" s="209"/>
      <c r="B8" s="163"/>
      <c r="C8" s="195"/>
      <c r="D8" s="196"/>
      <c r="E8" s="196"/>
      <c r="F8" s="196"/>
      <c r="G8" s="196"/>
      <c r="H8" s="196"/>
      <c r="I8" s="196"/>
      <c r="J8" s="196"/>
      <c r="K8" s="196"/>
      <c r="L8" s="197"/>
      <c r="M8" s="34"/>
      <c r="N8" s="34"/>
      <c r="O8" s="34"/>
      <c r="P8" s="34"/>
      <c r="Q8" s="35"/>
      <c r="R8" s="184"/>
      <c r="S8" s="185"/>
      <c r="T8" s="18">
        <v>3</v>
      </c>
      <c r="U8" s="14"/>
      <c r="V8" s="14"/>
      <c r="W8" s="14"/>
      <c r="X8" s="14"/>
      <c r="Y8" s="20"/>
      <c r="Z8" s="16"/>
    </row>
    <row r="9" spans="1:26" ht="34.9" customHeight="1" x14ac:dyDescent="0.25">
      <c r="A9" s="209"/>
      <c r="B9" s="163"/>
      <c r="C9" s="195"/>
      <c r="D9" s="196"/>
      <c r="E9" s="196"/>
      <c r="F9" s="196"/>
      <c r="G9" s="196"/>
      <c r="H9" s="196"/>
      <c r="I9" s="196"/>
      <c r="J9" s="196"/>
      <c r="K9" s="196"/>
      <c r="L9" s="197"/>
      <c r="M9" s="34"/>
      <c r="N9" s="34"/>
      <c r="O9" s="34"/>
      <c r="P9" s="34"/>
      <c r="Q9" s="35"/>
      <c r="R9" s="184"/>
      <c r="S9" s="185"/>
      <c r="T9" s="18">
        <v>4</v>
      </c>
      <c r="U9" s="14"/>
      <c r="V9" s="14"/>
      <c r="W9" s="14"/>
      <c r="X9" s="14"/>
      <c r="Y9" s="20"/>
      <c r="Z9" s="16"/>
    </row>
    <row r="10" spans="1:26" ht="34.9" customHeight="1" x14ac:dyDescent="0.25">
      <c r="A10" s="209"/>
      <c r="B10" s="163"/>
      <c r="C10" s="195"/>
      <c r="D10" s="196"/>
      <c r="E10" s="196"/>
      <c r="F10" s="196"/>
      <c r="G10" s="196"/>
      <c r="H10" s="196"/>
      <c r="I10" s="196"/>
      <c r="J10" s="196"/>
      <c r="K10" s="196"/>
      <c r="L10" s="197"/>
      <c r="M10" s="34"/>
      <c r="N10" s="34"/>
      <c r="O10" s="34"/>
      <c r="P10" s="34"/>
      <c r="Q10" s="35"/>
      <c r="R10" s="184"/>
      <c r="S10" s="185"/>
      <c r="T10" s="18">
        <v>5</v>
      </c>
      <c r="U10" s="14"/>
      <c r="V10" s="14"/>
      <c r="W10" s="14"/>
      <c r="X10" s="14"/>
      <c r="Y10" s="20"/>
      <c r="Z10" s="16"/>
    </row>
    <row r="11" spans="1:26" ht="34.9" customHeight="1" x14ac:dyDescent="0.25">
      <c r="A11" s="209"/>
      <c r="B11" s="163"/>
      <c r="C11" s="195"/>
      <c r="D11" s="196"/>
      <c r="E11" s="196"/>
      <c r="F11" s="196"/>
      <c r="G11" s="196"/>
      <c r="H11" s="196"/>
      <c r="I11" s="196"/>
      <c r="J11" s="196"/>
      <c r="K11" s="196"/>
      <c r="L11" s="197"/>
      <c r="M11" s="34"/>
      <c r="N11" s="34"/>
      <c r="O11" s="34"/>
      <c r="P11" s="34"/>
      <c r="Q11" s="35"/>
      <c r="R11" s="184"/>
      <c r="S11" s="185"/>
      <c r="T11" s="18">
        <v>6</v>
      </c>
      <c r="U11" s="14"/>
      <c r="V11" s="14"/>
      <c r="W11" s="14"/>
      <c r="X11" s="14"/>
      <c r="Y11" s="20"/>
      <c r="Z11" s="16"/>
    </row>
    <row r="12" spans="1:26" ht="34.9" customHeight="1" x14ac:dyDescent="0.25">
      <c r="A12" s="209"/>
      <c r="B12" s="163"/>
      <c r="C12" s="195"/>
      <c r="D12" s="196"/>
      <c r="E12" s="196"/>
      <c r="F12" s="196"/>
      <c r="G12" s="196"/>
      <c r="H12" s="196"/>
      <c r="I12" s="196"/>
      <c r="J12" s="196"/>
      <c r="K12" s="196"/>
      <c r="L12" s="197"/>
      <c r="M12" s="34"/>
      <c r="N12" s="34"/>
      <c r="O12" s="34"/>
      <c r="P12" s="34"/>
      <c r="Q12" s="35"/>
      <c r="R12" s="184"/>
      <c r="S12" s="185"/>
      <c r="T12" s="18">
        <v>7</v>
      </c>
      <c r="U12" s="14"/>
      <c r="V12" s="14"/>
      <c r="W12" s="14"/>
      <c r="X12" s="14"/>
      <c r="Y12" s="20"/>
      <c r="Z12" s="16"/>
    </row>
    <row r="13" spans="1:26" ht="34.9" customHeight="1" x14ac:dyDescent="0.25">
      <c r="A13" s="209"/>
      <c r="B13" s="163"/>
      <c r="C13" s="195"/>
      <c r="D13" s="196"/>
      <c r="E13" s="196"/>
      <c r="F13" s="196"/>
      <c r="G13" s="196"/>
      <c r="H13" s="196"/>
      <c r="I13" s="196"/>
      <c r="J13" s="196"/>
      <c r="K13" s="196"/>
      <c r="L13" s="197"/>
      <c r="M13" s="34"/>
      <c r="N13" s="34"/>
      <c r="O13" s="34"/>
      <c r="P13" s="34"/>
      <c r="Q13" s="35"/>
      <c r="R13" s="184"/>
      <c r="S13" s="185"/>
      <c r="T13" s="18">
        <v>8</v>
      </c>
      <c r="U13" s="14"/>
      <c r="V13" s="14"/>
      <c r="W13" s="14"/>
      <c r="X13" s="14"/>
      <c r="Y13" s="20"/>
      <c r="Z13" s="16"/>
    </row>
    <row r="14" spans="1:26" ht="34.9" customHeight="1" x14ac:dyDescent="0.25">
      <c r="A14" s="209"/>
      <c r="B14" s="163"/>
      <c r="C14" s="195"/>
      <c r="D14" s="196"/>
      <c r="E14" s="196"/>
      <c r="F14" s="196"/>
      <c r="G14" s="196"/>
      <c r="H14" s="196"/>
      <c r="I14" s="196"/>
      <c r="J14" s="196"/>
      <c r="K14" s="196"/>
      <c r="L14" s="197"/>
      <c r="M14" s="34"/>
      <c r="N14" s="34"/>
      <c r="O14" s="34"/>
      <c r="P14" s="34"/>
      <c r="Q14" s="35"/>
      <c r="R14" s="184"/>
      <c r="S14" s="185"/>
      <c r="T14" s="18">
        <v>9</v>
      </c>
      <c r="U14" s="14"/>
      <c r="V14" s="14"/>
      <c r="W14" s="14"/>
      <c r="X14" s="14"/>
      <c r="Y14" s="20"/>
      <c r="Z14" s="16"/>
    </row>
    <row r="15" spans="1:26" ht="18.95" customHeight="1" thickBot="1" x14ac:dyDescent="0.3">
      <c r="A15" s="210"/>
      <c r="B15" s="164"/>
      <c r="C15" s="199" t="s">
        <v>22</v>
      </c>
      <c r="D15" s="200"/>
      <c r="E15" s="200"/>
      <c r="F15" s="200"/>
      <c r="G15" s="200"/>
      <c r="H15" s="200"/>
      <c r="I15" s="200"/>
      <c r="J15" s="200"/>
      <c r="K15" s="200"/>
      <c r="L15" s="200"/>
      <c r="M15" s="200"/>
      <c r="N15" s="200"/>
      <c r="O15" s="200"/>
      <c r="P15" s="201"/>
      <c r="Q15" s="21">
        <f>SUM(Q6:Q14)</f>
        <v>0</v>
      </c>
      <c r="R15" s="188">
        <f>SUM(R6:R14)</f>
        <v>0</v>
      </c>
      <c r="S15" s="189"/>
      <c r="T15" s="22">
        <v>10</v>
      </c>
      <c r="U15" s="14"/>
      <c r="V15" s="14"/>
      <c r="W15" s="14"/>
      <c r="X15" s="14"/>
      <c r="Y15" s="20"/>
      <c r="Z15" s="16"/>
    </row>
    <row r="16" spans="1:26" ht="11.45" customHeight="1" thickBot="1" x14ac:dyDescent="0.3">
      <c r="A16" s="198"/>
      <c r="B16" s="198"/>
      <c r="C16" s="198"/>
      <c r="D16" s="198"/>
      <c r="E16" s="198"/>
      <c r="F16" s="198"/>
      <c r="G16" s="198"/>
      <c r="H16" s="198"/>
      <c r="I16" s="198"/>
      <c r="J16" s="198"/>
      <c r="K16" s="198"/>
      <c r="L16" s="198"/>
      <c r="M16" s="198"/>
      <c r="N16" s="198"/>
      <c r="O16" s="198"/>
      <c r="P16" s="198"/>
      <c r="Q16" s="198"/>
      <c r="R16" s="198"/>
      <c r="S16" s="198"/>
      <c r="T16" s="198"/>
      <c r="U16" s="14"/>
      <c r="V16" s="14"/>
      <c r="W16" s="14"/>
      <c r="X16" s="14"/>
      <c r="Y16" s="20"/>
      <c r="Z16" s="16"/>
    </row>
    <row r="17" spans="1:26" ht="18.95" customHeight="1" x14ac:dyDescent="0.25">
      <c r="A17" s="208" t="s">
        <v>23</v>
      </c>
      <c r="B17" s="153" t="s">
        <v>24</v>
      </c>
      <c r="C17" s="157" t="s">
        <v>25</v>
      </c>
      <c r="D17" s="157"/>
      <c r="E17" s="157"/>
      <c r="F17" s="157"/>
      <c r="G17" s="157"/>
      <c r="H17" s="157"/>
      <c r="I17" s="157"/>
      <c r="J17" s="157"/>
      <c r="K17" s="157"/>
      <c r="L17" s="157"/>
      <c r="M17" s="157"/>
      <c r="N17" s="157"/>
      <c r="O17" s="157"/>
      <c r="P17" s="157"/>
      <c r="Q17" s="157"/>
      <c r="R17" s="157"/>
      <c r="S17" s="23" t="s">
        <v>26</v>
      </c>
      <c r="T17" s="24" t="s">
        <v>18</v>
      </c>
      <c r="U17" s="14"/>
      <c r="V17" s="14"/>
      <c r="W17" s="14"/>
      <c r="X17" s="14"/>
      <c r="Y17" s="20"/>
      <c r="Z17" s="16"/>
    </row>
    <row r="18" spans="1:26" ht="18.95" customHeight="1" x14ac:dyDescent="0.25">
      <c r="A18" s="209"/>
      <c r="B18" s="154"/>
      <c r="C18" s="158" t="s">
        <v>130</v>
      </c>
      <c r="D18" s="158"/>
      <c r="E18" s="158"/>
      <c r="F18" s="158"/>
      <c r="G18" s="158"/>
      <c r="H18" s="158"/>
      <c r="I18" s="158"/>
      <c r="J18" s="158"/>
      <c r="K18" s="158"/>
      <c r="L18" s="158"/>
      <c r="M18" s="158"/>
      <c r="N18" s="158"/>
      <c r="O18" s="158"/>
      <c r="P18" s="158"/>
      <c r="Q18" s="158"/>
      <c r="R18" s="158"/>
      <c r="S18" s="25">
        <f>Q15</f>
        <v>0</v>
      </c>
      <c r="T18" s="18">
        <v>11</v>
      </c>
      <c r="U18" s="14"/>
      <c r="V18" s="14"/>
      <c r="W18" s="14"/>
      <c r="X18" s="14"/>
      <c r="Y18" s="20"/>
      <c r="Z18" s="16"/>
    </row>
    <row r="19" spans="1:26" ht="18.95" customHeight="1" x14ac:dyDescent="0.25">
      <c r="A19" s="209"/>
      <c r="B19" s="154"/>
      <c r="C19" s="158" t="s">
        <v>48</v>
      </c>
      <c r="D19" s="158"/>
      <c r="E19" s="158"/>
      <c r="F19" s="158"/>
      <c r="G19" s="158"/>
      <c r="H19" s="158"/>
      <c r="I19" s="158"/>
      <c r="J19" s="158"/>
      <c r="K19" s="158"/>
      <c r="L19" s="158"/>
      <c r="M19" s="158"/>
      <c r="N19" s="158"/>
      <c r="O19" s="158"/>
      <c r="P19" s="158"/>
      <c r="Q19" s="158"/>
      <c r="R19" s="158"/>
      <c r="S19" s="64">
        <v>39120</v>
      </c>
      <c r="T19" s="18">
        <v>12</v>
      </c>
      <c r="U19" s="14"/>
      <c r="V19" s="14"/>
      <c r="W19" s="14"/>
      <c r="X19" s="14"/>
      <c r="Y19" s="20"/>
      <c r="Z19" s="16"/>
    </row>
    <row r="20" spans="1:26" ht="18.95" customHeight="1" x14ac:dyDescent="0.25">
      <c r="A20" s="209"/>
      <c r="B20" s="154"/>
      <c r="C20" s="158" t="s">
        <v>131</v>
      </c>
      <c r="D20" s="158"/>
      <c r="E20" s="158"/>
      <c r="F20" s="158"/>
      <c r="G20" s="158"/>
      <c r="H20" s="158"/>
      <c r="I20" s="158"/>
      <c r="J20" s="158"/>
      <c r="K20" s="158"/>
      <c r="L20" s="158"/>
      <c r="M20" s="158"/>
      <c r="N20" s="158"/>
      <c r="O20" s="158"/>
      <c r="P20" s="158"/>
      <c r="Q20" s="158"/>
      <c r="R20" s="158"/>
      <c r="S20" s="25">
        <f>R15</f>
        <v>0</v>
      </c>
      <c r="T20" s="18">
        <v>13</v>
      </c>
      <c r="U20" s="14"/>
      <c r="V20" s="14"/>
      <c r="W20" s="14"/>
      <c r="X20" s="14"/>
      <c r="Y20" s="20"/>
      <c r="Z20" s="16"/>
    </row>
    <row r="21" spans="1:26" ht="18.95" customHeight="1" x14ac:dyDescent="0.25">
      <c r="A21" s="209"/>
      <c r="B21" s="154"/>
      <c r="C21" s="158" t="s">
        <v>132</v>
      </c>
      <c r="D21" s="158"/>
      <c r="E21" s="158"/>
      <c r="F21" s="158"/>
      <c r="G21" s="158"/>
      <c r="H21" s="158"/>
      <c r="I21" s="158"/>
      <c r="J21" s="158"/>
      <c r="K21" s="158"/>
      <c r="L21" s="158"/>
      <c r="M21" s="158"/>
      <c r="N21" s="158"/>
      <c r="O21" s="158"/>
      <c r="P21" s="158"/>
      <c r="Q21" s="158"/>
      <c r="R21" s="158"/>
      <c r="S21" s="25">
        <f>Hoja3!S11</f>
        <v>0</v>
      </c>
      <c r="T21" s="18">
        <v>14</v>
      </c>
      <c r="U21" s="14"/>
      <c r="V21" s="14"/>
      <c r="W21" s="14"/>
      <c r="X21" s="14"/>
      <c r="Y21" s="20"/>
      <c r="Z21" s="16"/>
    </row>
    <row r="22" spans="1:26" ht="18.95" customHeight="1" x14ac:dyDescent="0.25">
      <c r="A22" s="209"/>
      <c r="B22" s="154"/>
      <c r="C22" s="158" t="s">
        <v>58</v>
      </c>
      <c r="D22" s="158"/>
      <c r="E22" s="158"/>
      <c r="F22" s="158"/>
      <c r="G22" s="158"/>
      <c r="H22" s="158"/>
      <c r="I22" s="158"/>
      <c r="J22" s="158"/>
      <c r="K22" s="158"/>
      <c r="L22" s="158"/>
      <c r="M22" s="158"/>
      <c r="N22" s="158"/>
      <c r="O22" s="158"/>
      <c r="P22" s="158"/>
      <c r="Q22" s="158"/>
      <c r="R22" s="158"/>
      <c r="S22" s="36"/>
      <c r="T22" s="18">
        <v>15</v>
      </c>
      <c r="U22" s="14"/>
      <c r="V22" s="14"/>
      <c r="W22" s="14"/>
      <c r="X22" s="14"/>
      <c r="Y22" s="20"/>
      <c r="Z22" s="16"/>
    </row>
    <row r="23" spans="1:26" ht="18.95" customHeight="1" x14ac:dyDescent="0.25">
      <c r="A23" s="209"/>
      <c r="B23" s="154"/>
      <c r="C23" s="158" t="s">
        <v>71</v>
      </c>
      <c r="D23" s="158"/>
      <c r="E23" s="158"/>
      <c r="F23" s="158"/>
      <c r="G23" s="158"/>
      <c r="H23" s="158"/>
      <c r="I23" s="158"/>
      <c r="J23" s="158"/>
      <c r="K23" s="158"/>
      <c r="L23" s="158"/>
      <c r="M23" s="158"/>
      <c r="N23" s="158"/>
      <c r="O23" s="158"/>
      <c r="P23" s="158"/>
      <c r="Q23" s="158"/>
      <c r="R23" s="158"/>
      <c r="S23" s="36"/>
      <c r="T23" s="18">
        <v>16</v>
      </c>
      <c r="U23" s="14"/>
      <c r="V23" s="14"/>
      <c r="W23" s="14"/>
      <c r="X23" s="14"/>
      <c r="Y23" s="20"/>
      <c r="Z23" s="16"/>
    </row>
    <row r="24" spans="1:26" ht="18.95" customHeight="1" x14ac:dyDescent="0.25">
      <c r="A24" s="209"/>
      <c r="B24" s="154"/>
      <c r="C24" s="158" t="s">
        <v>72</v>
      </c>
      <c r="D24" s="158"/>
      <c r="E24" s="158"/>
      <c r="F24" s="158"/>
      <c r="G24" s="158"/>
      <c r="H24" s="158"/>
      <c r="I24" s="158"/>
      <c r="J24" s="158"/>
      <c r="K24" s="158"/>
      <c r="L24" s="158"/>
      <c r="M24" s="158"/>
      <c r="N24" s="158"/>
      <c r="O24" s="158"/>
      <c r="P24" s="158"/>
      <c r="Q24" s="158"/>
      <c r="R24" s="158"/>
      <c r="S24" s="36"/>
      <c r="T24" s="18">
        <v>17</v>
      </c>
      <c r="U24" s="14"/>
      <c r="V24" s="14"/>
      <c r="W24" s="14"/>
      <c r="X24" s="14"/>
      <c r="Y24" s="20"/>
      <c r="Z24" s="16"/>
    </row>
    <row r="25" spans="1:26" ht="18.95" customHeight="1" x14ac:dyDescent="0.25">
      <c r="A25" s="209"/>
      <c r="B25" s="154"/>
      <c r="C25" s="192" t="s">
        <v>59</v>
      </c>
      <c r="D25" s="192"/>
      <c r="E25" s="192"/>
      <c r="F25" s="192"/>
      <c r="G25" s="192"/>
      <c r="H25" s="192"/>
      <c r="I25" s="192"/>
      <c r="J25" s="192"/>
      <c r="K25" s="192"/>
      <c r="L25" s="192"/>
      <c r="M25" s="192"/>
      <c r="N25" s="192"/>
      <c r="O25" s="192"/>
      <c r="P25" s="192"/>
      <c r="Q25" s="192"/>
      <c r="R25" s="192"/>
      <c r="S25" s="36"/>
      <c r="T25" s="18">
        <v>18</v>
      </c>
      <c r="U25" s="14"/>
      <c r="V25" s="14"/>
      <c r="W25" s="14"/>
      <c r="X25" s="14"/>
      <c r="Y25" s="20"/>
      <c r="Z25" s="16"/>
    </row>
    <row r="26" spans="1:26" ht="18.95" customHeight="1" x14ac:dyDescent="0.25">
      <c r="A26" s="209"/>
      <c r="B26" s="155"/>
      <c r="C26" s="217" t="s">
        <v>81</v>
      </c>
      <c r="D26" s="218"/>
      <c r="E26" s="218"/>
      <c r="F26" s="218"/>
      <c r="G26" s="218"/>
      <c r="H26" s="218"/>
      <c r="I26" s="218"/>
      <c r="J26" s="218"/>
      <c r="K26" s="218"/>
      <c r="L26" s="218"/>
      <c r="M26" s="218"/>
      <c r="N26" s="218"/>
      <c r="O26" s="218"/>
      <c r="P26" s="218"/>
      <c r="Q26" s="218"/>
      <c r="R26" s="219"/>
      <c r="S26" s="36"/>
      <c r="T26" s="26">
        <v>19</v>
      </c>
      <c r="U26" s="14"/>
      <c r="V26" s="14"/>
      <c r="W26" s="14"/>
      <c r="X26" s="14"/>
      <c r="Y26" s="20"/>
      <c r="Z26" s="16"/>
    </row>
    <row r="27" spans="1:26" ht="18.95" customHeight="1" x14ac:dyDescent="0.25">
      <c r="A27" s="209"/>
      <c r="B27" s="155"/>
      <c r="C27" s="202" t="s">
        <v>133</v>
      </c>
      <c r="D27" s="203"/>
      <c r="E27" s="203"/>
      <c r="F27" s="203"/>
      <c r="G27" s="203"/>
      <c r="H27" s="203"/>
      <c r="I27" s="203"/>
      <c r="J27" s="203"/>
      <c r="K27" s="203"/>
      <c r="L27" s="203"/>
      <c r="M27" s="203"/>
      <c r="N27" s="203"/>
      <c r="O27" s="203"/>
      <c r="P27" s="203"/>
      <c r="Q27" s="203"/>
      <c r="R27" s="204"/>
      <c r="S27" s="215">
        <f>IF(S18&gt;(S19+S20+S21+S22+S23+S24+S25+S26),(S18-S19-S20-S21-S22-S23-S24-S25-S26),0)</f>
        <v>0</v>
      </c>
      <c r="T27" s="190">
        <v>20</v>
      </c>
      <c r="U27" s="14"/>
      <c r="V27" s="14"/>
      <c r="W27" s="14"/>
      <c r="X27" s="14"/>
      <c r="Y27" s="20"/>
      <c r="Z27" s="16"/>
    </row>
    <row r="28" spans="1:26" ht="18.95" customHeight="1" thickBot="1" x14ac:dyDescent="0.3">
      <c r="A28" s="210"/>
      <c r="B28" s="156"/>
      <c r="C28" s="205"/>
      <c r="D28" s="206"/>
      <c r="E28" s="206"/>
      <c r="F28" s="206"/>
      <c r="G28" s="206"/>
      <c r="H28" s="206"/>
      <c r="I28" s="206"/>
      <c r="J28" s="206"/>
      <c r="K28" s="206"/>
      <c r="L28" s="206"/>
      <c r="M28" s="206"/>
      <c r="N28" s="206"/>
      <c r="O28" s="206"/>
      <c r="P28" s="206"/>
      <c r="Q28" s="206"/>
      <c r="R28" s="207"/>
      <c r="S28" s="216"/>
      <c r="T28" s="191"/>
      <c r="U28" s="14"/>
      <c r="V28" s="14"/>
      <c r="W28" s="14"/>
      <c r="X28" s="14"/>
      <c r="Y28" s="20"/>
      <c r="Z28" s="16"/>
    </row>
    <row r="29" spans="1:26" ht="18.95" customHeight="1" thickBot="1" x14ac:dyDescent="0.3">
      <c r="A29" s="198"/>
      <c r="B29" s="198"/>
      <c r="C29" s="198"/>
      <c r="D29" s="198"/>
      <c r="E29" s="198"/>
      <c r="F29" s="198"/>
      <c r="G29" s="198"/>
      <c r="H29" s="198"/>
      <c r="I29" s="198"/>
      <c r="J29" s="198"/>
      <c r="K29" s="198"/>
      <c r="L29" s="198"/>
      <c r="M29" s="198"/>
      <c r="N29" s="198"/>
      <c r="O29" s="198"/>
      <c r="P29" s="198"/>
      <c r="Q29" s="198"/>
      <c r="R29" s="198"/>
      <c r="S29" s="198"/>
      <c r="T29" s="198"/>
      <c r="U29" s="14"/>
      <c r="V29" s="14"/>
      <c r="W29" s="14"/>
      <c r="X29" s="14"/>
      <c r="Y29" s="20"/>
      <c r="Z29" s="16"/>
    </row>
    <row r="30" spans="1:26" ht="18.95" customHeight="1" x14ac:dyDescent="0.25">
      <c r="A30" s="169" t="s">
        <v>27</v>
      </c>
      <c r="B30" s="153" t="s">
        <v>97</v>
      </c>
      <c r="C30" s="157" t="s">
        <v>25</v>
      </c>
      <c r="D30" s="157"/>
      <c r="E30" s="157"/>
      <c r="F30" s="157"/>
      <c r="G30" s="157"/>
      <c r="H30" s="157"/>
      <c r="I30" s="157"/>
      <c r="J30" s="157"/>
      <c r="K30" s="157"/>
      <c r="L30" s="157"/>
      <c r="M30" s="157"/>
      <c r="N30" s="157"/>
      <c r="O30" s="157"/>
      <c r="P30" s="157"/>
      <c r="Q30" s="157"/>
      <c r="R30" s="157"/>
      <c r="S30" s="23" t="s">
        <v>26</v>
      </c>
      <c r="T30" s="24" t="s">
        <v>18</v>
      </c>
      <c r="U30" s="14"/>
      <c r="V30" s="14"/>
      <c r="W30" s="14"/>
      <c r="X30" s="14"/>
      <c r="Y30" s="20"/>
      <c r="Z30" s="16"/>
    </row>
    <row r="31" spans="1:26" ht="18.95" customHeight="1" x14ac:dyDescent="0.25">
      <c r="A31" s="170"/>
      <c r="B31" s="154"/>
      <c r="C31" s="158" t="s">
        <v>134</v>
      </c>
      <c r="D31" s="158"/>
      <c r="E31" s="158"/>
      <c r="F31" s="158"/>
      <c r="G31" s="158"/>
      <c r="H31" s="158"/>
      <c r="I31" s="158"/>
      <c r="J31" s="158"/>
      <c r="K31" s="158"/>
      <c r="L31" s="158"/>
      <c r="M31" s="158"/>
      <c r="N31" s="158"/>
      <c r="O31" s="158"/>
      <c r="P31" s="158"/>
      <c r="Q31" s="158"/>
      <c r="R31" s="158"/>
      <c r="S31" s="25">
        <f>Hoja3!S26</f>
        <v>0</v>
      </c>
      <c r="T31" s="18">
        <v>21</v>
      </c>
      <c r="U31" s="14"/>
      <c r="V31" s="14"/>
      <c r="W31" s="14"/>
      <c r="X31" s="14"/>
      <c r="Y31" s="20"/>
      <c r="Z31" s="16"/>
    </row>
    <row r="32" spans="1:26" ht="18.95" customHeight="1" x14ac:dyDescent="0.25">
      <c r="A32" s="170"/>
      <c r="B32" s="154"/>
      <c r="C32" s="158" t="s">
        <v>28</v>
      </c>
      <c r="D32" s="158"/>
      <c r="E32" s="158"/>
      <c r="F32" s="158"/>
      <c r="G32" s="158"/>
      <c r="H32" s="158"/>
      <c r="I32" s="158"/>
      <c r="J32" s="158"/>
      <c r="K32" s="158"/>
      <c r="L32" s="158"/>
      <c r="M32" s="158"/>
      <c r="N32" s="158"/>
      <c r="O32" s="158"/>
      <c r="P32" s="158"/>
      <c r="Q32" s="158"/>
      <c r="R32" s="158"/>
      <c r="S32" s="36"/>
      <c r="T32" s="18">
        <v>22</v>
      </c>
      <c r="U32" s="14"/>
      <c r="V32" s="14"/>
      <c r="W32" s="14"/>
      <c r="X32" s="14"/>
      <c r="Y32" s="20"/>
      <c r="Z32" s="16"/>
    </row>
    <row r="33" spans="1:26" ht="18.95" customHeight="1" x14ac:dyDescent="0.25">
      <c r="A33" s="170"/>
      <c r="B33" s="154"/>
      <c r="C33" s="158" t="s">
        <v>82</v>
      </c>
      <c r="D33" s="158"/>
      <c r="E33" s="158"/>
      <c r="F33" s="158"/>
      <c r="G33" s="158"/>
      <c r="H33" s="158"/>
      <c r="I33" s="158"/>
      <c r="J33" s="158"/>
      <c r="K33" s="158"/>
      <c r="L33" s="158"/>
      <c r="M33" s="158"/>
      <c r="N33" s="158"/>
      <c r="O33" s="158"/>
      <c r="P33" s="158"/>
      <c r="Q33" s="158"/>
      <c r="R33" s="158"/>
      <c r="S33" s="36"/>
      <c r="T33" s="18">
        <v>23</v>
      </c>
      <c r="U33" s="14"/>
      <c r="V33" s="14"/>
      <c r="W33" s="14"/>
      <c r="X33" s="14"/>
      <c r="Y33" s="20"/>
      <c r="Z33" s="16"/>
    </row>
    <row r="34" spans="1:26" ht="18.95" customHeight="1" x14ac:dyDescent="0.25">
      <c r="A34" s="170"/>
      <c r="B34" s="154"/>
      <c r="C34" s="158" t="s">
        <v>60</v>
      </c>
      <c r="D34" s="158"/>
      <c r="E34" s="158"/>
      <c r="F34" s="158"/>
      <c r="G34" s="158"/>
      <c r="H34" s="158"/>
      <c r="I34" s="158"/>
      <c r="J34" s="158"/>
      <c r="K34" s="158"/>
      <c r="L34" s="158"/>
      <c r="M34" s="158"/>
      <c r="N34" s="158"/>
      <c r="O34" s="158"/>
      <c r="P34" s="158"/>
      <c r="Q34" s="158"/>
      <c r="R34" s="158"/>
      <c r="S34" s="36"/>
      <c r="T34" s="18">
        <v>24</v>
      </c>
      <c r="U34" s="14"/>
      <c r="V34" s="14"/>
      <c r="W34" s="14"/>
      <c r="X34" s="14"/>
      <c r="Y34" s="20"/>
      <c r="Z34" s="16"/>
    </row>
    <row r="35" spans="1:26" ht="18.95" customHeight="1" x14ac:dyDescent="0.25">
      <c r="A35" s="170"/>
      <c r="B35" s="154"/>
      <c r="C35" s="158" t="s">
        <v>61</v>
      </c>
      <c r="D35" s="158"/>
      <c r="E35" s="158"/>
      <c r="F35" s="158"/>
      <c r="G35" s="158"/>
      <c r="H35" s="158"/>
      <c r="I35" s="158"/>
      <c r="J35" s="158"/>
      <c r="K35" s="158"/>
      <c r="L35" s="158"/>
      <c r="M35" s="158"/>
      <c r="N35" s="158"/>
      <c r="O35" s="158"/>
      <c r="P35" s="158"/>
      <c r="Q35" s="158"/>
      <c r="R35" s="158"/>
      <c r="S35" s="36"/>
      <c r="T35" s="18">
        <v>25</v>
      </c>
      <c r="U35" s="14"/>
      <c r="V35" s="14"/>
      <c r="W35" s="14"/>
      <c r="X35" s="14"/>
      <c r="Y35" s="20"/>
      <c r="Z35" s="16"/>
    </row>
    <row r="36" spans="1:26" ht="18.95" customHeight="1" x14ac:dyDescent="0.25">
      <c r="A36" s="170"/>
      <c r="B36" s="154"/>
      <c r="C36" s="158" t="s">
        <v>83</v>
      </c>
      <c r="D36" s="158"/>
      <c r="E36" s="158"/>
      <c r="F36" s="158"/>
      <c r="G36" s="158"/>
      <c r="H36" s="158"/>
      <c r="I36" s="158"/>
      <c r="J36" s="158"/>
      <c r="K36" s="158"/>
      <c r="L36" s="158"/>
      <c r="M36" s="158"/>
      <c r="N36" s="158"/>
      <c r="O36" s="158"/>
      <c r="P36" s="158"/>
      <c r="Q36" s="158"/>
      <c r="R36" s="158"/>
      <c r="S36" s="27">
        <f>IF(S31&gt;(S32+S33+S34+S35),S31-(S32+S33+S34+S35),0)</f>
        <v>0</v>
      </c>
      <c r="T36" s="18">
        <v>26</v>
      </c>
      <c r="U36" s="14"/>
      <c r="V36" s="14"/>
      <c r="W36" s="14"/>
      <c r="X36" s="14"/>
      <c r="Y36" s="20"/>
      <c r="Z36" s="16"/>
    </row>
    <row r="37" spans="1:26" ht="18.95" customHeight="1" thickBot="1" x14ac:dyDescent="0.3">
      <c r="A37" s="171"/>
      <c r="B37" s="172"/>
      <c r="C37" s="222" t="s">
        <v>84</v>
      </c>
      <c r="D37" s="222"/>
      <c r="E37" s="222"/>
      <c r="F37" s="222"/>
      <c r="G37" s="222"/>
      <c r="H37" s="222"/>
      <c r="I37" s="222"/>
      <c r="J37" s="222"/>
      <c r="K37" s="222"/>
      <c r="L37" s="222"/>
      <c r="M37" s="222"/>
      <c r="N37" s="222"/>
      <c r="O37" s="222"/>
      <c r="P37" s="222"/>
      <c r="Q37" s="222"/>
      <c r="R37" s="222"/>
      <c r="S37" s="28">
        <f>IF(S32&gt;0,0,IF(S31&lt;(S32+S33+S34+S35),(S31-(S32+S33+S34+S35))*(-1),0))</f>
        <v>0</v>
      </c>
      <c r="T37" s="22">
        <v>27</v>
      </c>
      <c r="U37" s="14"/>
      <c r="V37" s="14"/>
      <c r="W37" s="14"/>
      <c r="X37" s="14"/>
      <c r="Y37" s="20"/>
      <c r="Z37" s="16"/>
    </row>
    <row r="38" spans="1:26" ht="12" customHeight="1" thickBot="1" x14ac:dyDescent="0.3">
      <c r="A38" s="163"/>
      <c r="B38" s="163"/>
      <c r="C38" s="163"/>
      <c r="D38" s="163"/>
      <c r="E38" s="163"/>
      <c r="F38" s="163"/>
      <c r="G38" s="163"/>
      <c r="H38" s="163"/>
      <c r="I38" s="163"/>
      <c r="J38" s="163"/>
      <c r="K38" s="163"/>
      <c r="L38" s="163"/>
      <c r="M38" s="163"/>
      <c r="N38" s="163"/>
      <c r="O38" s="163"/>
      <c r="P38" s="163"/>
      <c r="Q38" s="163"/>
      <c r="R38" s="163"/>
      <c r="S38" s="163"/>
      <c r="T38" s="163"/>
      <c r="U38" s="14"/>
      <c r="V38" s="14"/>
      <c r="W38" s="14"/>
      <c r="X38" s="14"/>
      <c r="Y38" s="20"/>
      <c r="Z38" s="16"/>
    </row>
    <row r="39" spans="1:26" ht="18.95" customHeight="1" x14ac:dyDescent="0.25">
      <c r="A39" s="169" t="s">
        <v>29</v>
      </c>
      <c r="B39" s="153" t="s">
        <v>30</v>
      </c>
      <c r="C39" s="221" t="s">
        <v>25</v>
      </c>
      <c r="D39" s="221"/>
      <c r="E39" s="221"/>
      <c r="F39" s="221"/>
      <c r="G39" s="221"/>
      <c r="H39" s="221"/>
      <c r="I39" s="221"/>
      <c r="J39" s="221"/>
      <c r="K39" s="221"/>
      <c r="L39" s="221"/>
      <c r="M39" s="221"/>
      <c r="N39" s="221"/>
      <c r="O39" s="221"/>
      <c r="P39" s="221"/>
      <c r="Q39" s="221"/>
      <c r="R39" s="221"/>
      <c r="S39" s="23" t="s">
        <v>26</v>
      </c>
      <c r="T39" s="29" t="s">
        <v>18</v>
      </c>
      <c r="U39" s="14"/>
      <c r="V39" s="14"/>
      <c r="W39" s="14"/>
      <c r="X39" s="14"/>
      <c r="Y39" s="20"/>
      <c r="Z39" s="16"/>
    </row>
    <row r="40" spans="1:26" ht="33" customHeight="1" x14ac:dyDescent="0.25">
      <c r="A40" s="170"/>
      <c r="B40" s="154"/>
      <c r="C40" s="173" t="s">
        <v>91</v>
      </c>
      <c r="D40" s="174"/>
      <c r="E40" s="174"/>
      <c r="F40" s="174"/>
      <c r="G40" s="174"/>
      <c r="H40" s="174"/>
      <c r="I40" s="174"/>
      <c r="J40" s="174"/>
      <c r="K40" s="174"/>
      <c r="L40" s="174"/>
      <c r="M40" s="174"/>
      <c r="N40" s="174"/>
      <c r="O40" s="174"/>
      <c r="P40" s="174"/>
      <c r="Q40" s="174"/>
      <c r="R40" s="175"/>
      <c r="S40" s="37"/>
      <c r="T40" s="18">
        <v>28</v>
      </c>
      <c r="U40" s="14"/>
      <c r="V40" s="14"/>
      <c r="W40" s="14"/>
      <c r="X40" s="14"/>
      <c r="Y40" s="20"/>
      <c r="Z40" s="16"/>
    </row>
    <row r="41" spans="1:26" ht="18.95" customHeight="1" x14ac:dyDescent="0.25">
      <c r="A41" s="170"/>
      <c r="B41" s="154"/>
      <c r="C41" s="168" t="s">
        <v>49</v>
      </c>
      <c r="D41" s="168"/>
      <c r="E41" s="168"/>
      <c r="F41" s="168"/>
      <c r="G41" s="168"/>
      <c r="H41" s="168"/>
      <c r="I41" s="168"/>
      <c r="J41" s="168"/>
      <c r="K41" s="168"/>
      <c r="L41" s="168"/>
      <c r="M41" s="168"/>
      <c r="N41" s="168"/>
      <c r="O41" s="168"/>
      <c r="P41" s="168"/>
      <c r="Q41" s="168"/>
      <c r="R41" s="168"/>
      <c r="S41" s="36"/>
      <c r="T41" s="18">
        <v>29</v>
      </c>
      <c r="U41" s="14"/>
      <c r="V41" s="14"/>
      <c r="W41" s="14"/>
      <c r="X41" s="14"/>
      <c r="Y41" s="20"/>
      <c r="Z41" s="16"/>
    </row>
    <row r="42" spans="1:26" ht="18.95" customHeight="1" x14ac:dyDescent="0.25">
      <c r="A42" s="170"/>
      <c r="B42" s="154"/>
      <c r="C42" s="168" t="s">
        <v>85</v>
      </c>
      <c r="D42" s="168"/>
      <c r="E42" s="168"/>
      <c r="F42" s="168"/>
      <c r="G42" s="168"/>
      <c r="H42" s="168"/>
      <c r="I42" s="168"/>
      <c r="J42" s="168"/>
      <c r="K42" s="168"/>
      <c r="L42" s="168"/>
      <c r="M42" s="168"/>
      <c r="N42" s="168"/>
      <c r="O42" s="168"/>
      <c r="P42" s="168"/>
      <c r="Q42" s="168"/>
      <c r="R42" s="168"/>
      <c r="S42" s="25">
        <f>IF(S40&gt;S41,S40-S41,0)</f>
        <v>0</v>
      </c>
      <c r="T42" s="18">
        <v>30</v>
      </c>
      <c r="U42" s="14"/>
      <c r="V42" s="14"/>
      <c r="W42" s="14"/>
      <c r="X42" s="14"/>
      <c r="Y42" s="20"/>
      <c r="Z42" s="16"/>
    </row>
    <row r="43" spans="1:26" ht="18.95" customHeight="1" thickBot="1" x14ac:dyDescent="0.3">
      <c r="A43" s="171"/>
      <c r="B43" s="172"/>
      <c r="C43" s="220" t="s">
        <v>86</v>
      </c>
      <c r="D43" s="220"/>
      <c r="E43" s="220"/>
      <c r="F43" s="220"/>
      <c r="G43" s="220"/>
      <c r="H43" s="220"/>
      <c r="I43" s="220"/>
      <c r="J43" s="220"/>
      <c r="K43" s="220"/>
      <c r="L43" s="220"/>
      <c r="M43" s="220"/>
      <c r="N43" s="220"/>
      <c r="O43" s="220"/>
      <c r="P43" s="220"/>
      <c r="Q43" s="220"/>
      <c r="R43" s="220"/>
      <c r="S43" s="28">
        <f>IF(S40&gt;S41,0,S41-S40)</f>
        <v>0</v>
      </c>
      <c r="T43" s="22">
        <v>31</v>
      </c>
      <c r="U43" s="14"/>
      <c r="V43" s="14"/>
      <c r="W43" s="14"/>
      <c r="X43" s="14"/>
      <c r="Y43" s="20"/>
      <c r="Z43" s="16"/>
    </row>
    <row r="44" spans="1:26" ht="12" customHeight="1" thickBot="1" x14ac:dyDescent="0.3">
      <c r="A44" s="176">
        <v>43889</v>
      </c>
      <c r="B44" s="176"/>
      <c r="C44" s="176"/>
      <c r="D44" s="176"/>
      <c r="E44" s="176"/>
      <c r="F44" s="176"/>
      <c r="G44" s="176"/>
      <c r="H44" s="176"/>
      <c r="I44" s="176"/>
      <c r="J44" s="176"/>
      <c r="K44" s="176"/>
      <c r="L44" s="176"/>
      <c r="M44" s="176"/>
      <c r="N44" s="176"/>
      <c r="O44" s="176"/>
      <c r="P44" s="176"/>
      <c r="Q44" s="176"/>
      <c r="R44" s="176"/>
      <c r="S44" s="176"/>
      <c r="T44" s="176"/>
      <c r="U44" s="14"/>
      <c r="V44" s="14"/>
      <c r="W44" s="14"/>
      <c r="X44" s="14"/>
      <c r="Y44" s="20"/>
      <c r="Z44" s="16"/>
    </row>
    <row r="45" spans="1:26" ht="18.95" customHeight="1" x14ac:dyDescent="0.25">
      <c r="A45" s="159" t="s">
        <v>31</v>
      </c>
      <c r="B45" s="162" t="s">
        <v>98</v>
      </c>
      <c r="C45" s="180" t="s">
        <v>25</v>
      </c>
      <c r="D45" s="181"/>
      <c r="E45" s="181"/>
      <c r="F45" s="181"/>
      <c r="G45" s="181"/>
      <c r="H45" s="181"/>
      <c r="I45" s="181"/>
      <c r="J45" s="181"/>
      <c r="K45" s="181"/>
      <c r="L45" s="181"/>
      <c r="M45" s="181"/>
      <c r="N45" s="181"/>
      <c r="O45" s="181"/>
      <c r="P45" s="181"/>
      <c r="Q45" s="181"/>
      <c r="R45" s="182"/>
      <c r="S45" s="23" t="s">
        <v>26</v>
      </c>
      <c r="T45" s="29" t="s">
        <v>18</v>
      </c>
      <c r="U45" s="14"/>
      <c r="V45" s="14"/>
      <c r="W45" s="14"/>
      <c r="X45" s="14"/>
      <c r="Y45" s="20"/>
      <c r="Z45" s="16"/>
    </row>
    <row r="46" spans="1:26" ht="18.95" customHeight="1" x14ac:dyDescent="0.25">
      <c r="A46" s="160"/>
      <c r="B46" s="163"/>
      <c r="C46" s="165" t="s">
        <v>87</v>
      </c>
      <c r="D46" s="166"/>
      <c r="E46" s="166"/>
      <c r="F46" s="166"/>
      <c r="G46" s="166"/>
      <c r="H46" s="166"/>
      <c r="I46" s="166"/>
      <c r="J46" s="166"/>
      <c r="K46" s="166"/>
      <c r="L46" s="166"/>
      <c r="M46" s="166"/>
      <c r="N46" s="166"/>
      <c r="O46" s="166"/>
      <c r="P46" s="166"/>
      <c r="Q46" s="166"/>
      <c r="R46" s="167"/>
      <c r="S46" s="25">
        <f>IF(Hoja1!T8="x",S42,S36)</f>
        <v>0</v>
      </c>
      <c r="T46" s="18">
        <v>32</v>
      </c>
      <c r="U46" s="14"/>
      <c r="V46" s="14"/>
      <c r="W46" s="14"/>
      <c r="X46" s="14"/>
      <c r="Y46" s="20"/>
      <c r="Z46" s="16"/>
    </row>
    <row r="47" spans="1:26" ht="18.95" customHeight="1" x14ac:dyDescent="0.25">
      <c r="A47" s="160"/>
      <c r="B47" s="163"/>
      <c r="C47" s="165" t="s">
        <v>129</v>
      </c>
      <c r="D47" s="166"/>
      <c r="E47" s="166"/>
      <c r="F47" s="166"/>
      <c r="G47" s="166"/>
      <c r="H47" s="166"/>
      <c r="I47" s="166"/>
      <c r="J47" s="166"/>
      <c r="K47" s="166"/>
      <c r="L47" s="166"/>
      <c r="M47" s="166"/>
      <c r="N47" s="166"/>
      <c r="O47" s="166"/>
      <c r="P47" s="166"/>
      <c r="Q47" s="166"/>
      <c r="R47" s="167"/>
      <c r="S47" s="25">
        <f>IF(OR(Hoja4!D44=1, Hoja4!D44=2),S46*5/100,0)</f>
        <v>0</v>
      </c>
      <c r="T47" s="18">
        <v>33</v>
      </c>
      <c r="U47" s="14"/>
      <c r="V47" s="14"/>
      <c r="W47" s="14"/>
      <c r="X47" s="14"/>
      <c r="Y47" s="20"/>
      <c r="Z47" s="16"/>
    </row>
    <row r="48" spans="1:26" ht="18.95" customHeight="1" x14ac:dyDescent="0.25">
      <c r="A48" s="160"/>
      <c r="B48" s="163"/>
      <c r="C48" s="165" t="s">
        <v>73</v>
      </c>
      <c r="D48" s="166"/>
      <c r="E48" s="166"/>
      <c r="F48" s="166"/>
      <c r="G48" s="166"/>
      <c r="H48" s="166"/>
      <c r="I48" s="166"/>
      <c r="J48" s="166"/>
      <c r="K48" s="166"/>
      <c r="L48" s="166"/>
      <c r="M48" s="166"/>
      <c r="N48" s="166"/>
      <c r="O48" s="166"/>
      <c r="P48" s="166"/>
      <c r="Q48" s="166"/>
      <c r="R48" s="167"/>
      <c r="S48" s="36"/>
      <c r="T48" s="18">
        <v>34</v>
      </c>
      <c r="U48" s="14"/>
      <c r="V48" s="14"/>
      <c r="W48" s="14"/>
      <c r="X48" s="14"/>
      <c r="Y48" s="20"/>
      <c r="Z48" s="16"/>
    </row>
    <row r="49" spans="1:26" ht="18.95" customHeight="1" x14ac:dyDescent="0.25">
      <c r="A49" s="160"/>
      <c r="B49" s="163"/>
      <c r="C49" s="165" t="s">
        <v>88</v>
      </c>
      <c r="D49" s="166"/>
      <c r="E49" s="166"/>
      <c r="F49" s="166"/>
      <c r="G49" s="166"/>
      <c r="H49" s="166"/>
      <c r="I49" s="166"/>
      <c r="J49" s="166"/>
      <c r="K49" s="166"/>
      <c r="L49" s="166"/>
      <c r="M49" s="166"/>
      <c r="N49" s="166"/>
      <c r="O49" s="166"/>
      <c r="P49" s="166"/>
      <c r="Q49" s="166"/>
      <c r="R49" s="167"/>
      <c r="S49" s="36"/>
      <c r="T49" s="18">
        <v>35</v>
      </c>
      <c r="U49" s="14"/>
      <c r="V49" s="14"/>
      <c r="W49" s="14"/>
      <c r="X49" s="14"/>
      <c r="Y49" s="20"/>
      <c r="Z49" s="16"/>
    </row>
    <row r="50" spans="1:26" ht="18.95" customHeight="1" thickBot="1" x14ac:dyDescent="0.3">
      <c r="A50" s="161"/>
      <c r="B50" s="164"/>
      <c r="C50" s="177" t="s">
        <v>89</v>
      </c>
      <c r="D50" s="178"/>
      <c r="E50" s="178"/>
      <c r="F50" s="178"/>
      <c r="G50" s="178"/>
      <c r="H50" s="178"/>
      <c r="I50" s="178"/>
      <c r="J50" s="178"/>
      <c r="K50" s="178"/>
      <c r="L50" s="178"/>
      <c r="M50" s="178"/>
      <c r="N50" s="178"/>
      <c r="O50" s="178"/>
      <c r="P50" s="178"/>
      <c r="Q50" s="178"/>
      <c r="R50" s="179"/>
      <c r="S50" s="28">
        <f>S46-S47-S48+S49</f>
        <v>0</v>
      </c>
      <c r="T50" s="22">
        <v>36</v>
      </c>
      <c r="U50" s="14"/>
      <c r="V50" s="14"/>
      <c r="W50" s="14"/>
      <c r="X50" s="14"/>
      <c r="Y50" s="20"/>
      <c r="Z50" s="16"/>
    </row>
    <row r="51" spans="1:26" ht="12.75" customHeight="1" x14ac:dyDescent="0.25">
      <c r="A51" s="30"/>
      <c r="B51" s="30"/>
      <c r="C51" s="30"/>
      <c r="D51" s="30"/>
      <c r="E51" s="30"/>
      <c r="F51" s="30"/>
      <c r="G51" s="30"/>
      <c r="H51" s="30"/>
      <c r="I51" s="30"/>
      <c r="J51" s="30"/>
      <c r="K51" s="30"/>
      <c r="L51" s="30"/>
      <c r="M51" s="30"/>
      <c r="N51" s="30"/>
      <c r="O51" s="30"/>
      <c r="P51" s="30"/>
      <c r="Q51" s="30"/>
      <c r="R51" s="30"/>
      <c r="S51" s="30"/>
      <c r="T51" s="30"/>
      <c r="U51" s="8"/>
      <c r="V51" s="8"/>
      <c r="W51" s="8"/>
      <c r="X51" s="8"/>
    </row>
    <row r="52" spans="1:26" ht="23.25" x14ac:dyDescent="0.35">
      <c r="A52" s="8"/>
      <c r="B52" s="8"/>
      <c r="C52" s="8"/>
      <c r="D52" s="8"/>
      <c r="E52" s="8"/>
      <c r="F52" s="8"/>
      <c r="G52" s="8"/>
      <c r="H52" s="8"/>
      <c r="I52" s="8"/>
      <c r="J52" s="8"/>
      <c r="K52" s="8"/>
      <c r="L52" s="8"/>
      <c r="M52" s="8"/>
      <c r="N52" s="8"/>
      <c r="O52" s="8"/>
      <c r="P52" s="8"/>
      <c r="Q52" s="31"/>
      <c r="R52" s="8"/>
      <c r="S52" s="32"/>
      <c r="T52" s="8"/>
      <c r="U52" s="8"/>
      <c r="V52" s="8"/>
      <c r="W52" s="8"/>
      <c r="X52" s="8"/>
    </row>
    <row r="53" spans="1:26" ht="23.25" x14ac:dyDescent="0.35">
      <c r="A53" s="8"/>
      <c r="B53" s="8"/>
      <c r="C53" s="8"/>
      <c r="D53" s="8"/>
      <c r="E53" s="8"/>
      <c r="F53" s="8"/>
      <c r="G53" s="8"/>
      <c r="H53" s="8"/>
      <c r="I53" s="8"/>
      <c r="J53" s="8"/>
      <c r="K53" s="8"/>
      <c r="L53" s="8"/>
      <c r="M53" s="8"/>
      <c r="N53" s="8"/>
      <c r="O53" s="8"/>
      <c r="P53" s="8"/>
      <c r="Q53" s="31"/>
      <c r="R53" s="8"/>
      <c r="S53" s="33"/>
      <c r="T53" s="8"/>
      <c r="U53" s="8"/>
      <c r="V53" s="8"/>
      <c r="W53" s="8"/>
      <c r="X53" s="8"/>
    </row>
    <row r="54" spans="1:26" x14ac:dyDescent="0.2">
      <c r="A54" s="8"/>
      <c r="B54" s="8"/>
      <c r="C54" s="8"/>
      <c r="D54" s="8"/>
      <c r="E54" s="8"/>
      <c r="F54" s="8"/>
      <c r="G54" s="8"/>
      <c r="H54" s="8"/>
      <c r="I54" s="8"/>
      <c r="J54" s="8"/>
      <c r="K54" s="8"/>
      <c r="L54" s="8"/>
      <c r="M54" s="8"/>
      <c r="N54" s="8"/>
      <c r="O54" s="8"/>
      <c r="P54" s="8"/>
      <c r="Q54" s="8"/>
      <c r="R54" s="8"/>
      <c r="S54" s="8"/>
      <c r="T54" s="8"/>
      <c r="U54" s="8"/>
      <c r="V54" s="8"/>
      <c r="W54" s="8"/>
      <c r="X54" s="8"/>
    </row>
    <row r="55" spans="1:26" x14ac:dyDescent="0.2">
      <c r="A55" s="8"/>
      <c r="B55" s="8"/>
      <c r="C55" s="8"/>
      <c r="D55" s="8"/>
      <c r="E55" s="8"/>
      <c r="F55" s="8"/>
      <c r="G55" s="8"/>
      <c r="H55" s="8"/>
      <c r="I55" s="8"/>
      <c r="J55" s="8"/>
      <c r="K55" s="8"/>
      <c r="L55" s="8"/>
      <c r="M55" s="8"/>
      <c r="N55" s="8"/>
      <c r="O55" s="8"/>
      <c r="P55" s="8"/>
      <c r="Q55" s="8"/>
      <c r="R55" s="8"/>
      <c r="S55" s="8"/>
      <c r="T55" s="8"/>
      <c r="U55" s="8"/>
      <c r="V55" s="8"/>
      <c r="W55" s="8"/>
      <c r="X55" s="8"/>
    </row>
    <row r="56" spans="1:26" x14ac:dyDescent="0.2">
      <c r="A56" s="8"/>
      <c r="B56" s="8"/>
      <c r="C56" s="8"/>
      <c r="D56" s="8"/>
      <c r="E56" s="8"/>
      <c r="F56" s="8"/>
      <c r="G56" s="8"/>
      <c r="H56" s="8"/>
      <c r="I56" s="8"/>
      <c r="J56" s="8"/>
      <c r="K56" s="8"/>
      <c r="L56" s="8"/>
      <c r="M56" s="8"/>
      <c r="N56" s="8"/>
      <c r="O56" s="8"/>
      <c r="P56" s="8"/>
      <c r="Q56" s="8"/>
      <c r="R56" s="8"/>
      <c r="S56" s="8"/>
      <c r="T56" s="8"/>
      <c r="U56" s="8"/>
      <c r="V56" s="8"/>
      <c r="W56" s="8"/>
      <c r="X56" s="8"/>
    </row>
    <row r="57" spans="1:26" x14ac:dyDescent="0.2">
      <c r="A57" s="8"/>
      <c r="B57" s="8"/>
      <c r="C57" s="8"/>
      <c r="D57" s="8"/>
      <c r="E57" s="8"/>
      <c r="F57" s="8"/>
      <c r="G57" s="8"/>
      <c r="H57" s="8"/>
      <c r="I57" s="8"/>
      <c r="J57" s="8"/>
      <c r="K57" s="8"/>
      <c r="L57" s="8"/>
      <c r="M57" s="8"/>
      <c r="N57" s="8"/>
      <c r="O57" s="8"/>
      <c r="P57" s="8"/>
      <c r="Q57" s="8"/>
      <c r="R57" s="8"/>
      <c r="S57" s="8"/>
      <c r="T57" s="8"/>
      <c r="U57" s="8"/>
      <c r="V57" s="8"/>
      <c r="W57" s="8"/>
      <c r="X57" s="8"/>
    </row>
    <row r="58" spans="1:26" x14ac:dyDescent="0.2">
      <c r="A58" s="8"/>
      <c r="B58" s="8"/>
      <c r="C58" s="8"/>
      <c r="D58" s="8"/>
      <c r="E58" s="8"/>
      <c r="F58" s="8"/>
      <c r="G58" s="8"/>
      <c r="H58" s="8"/>
      <c r="I58" s="8"/>
      <c r="J58" s="8"/>
      <c r="K58" s="8"/>
      <c r="L58" s="8"/>
      <c r="M58" s="8"/>
      <c r="N58" s="8"/>
      <c r="O58" s="8"/>
      <c r="P58" s="8"/>
      <c r="Q58" s="8"/>
      <c r="R58" s="8"/>
      <c r="S58" s="8"/>
      <c r="T58" s="8"/>
      <c r="U58" s="8"/>
      <c r="V58" s="8"/>
      <c r="W58" s="8"/>
      <c r="X58" s="8"/>
    </row>
    <row r="59" spans="1:26" x14ac:dyDescent="0.2">
      <c r="A59" s="8"/>
      <c r="B59" s="8"/>
      <c r="C59" s="8"/>
      <c r="D59" s="8"/>
      <c r="E59" s="8"/>
      <c r="F59" s="8"/>
      <c r="G59" s="8"/>
      <c r="H59" s="8"/>
      <c r="I59" s="8"/>
      <c r="J59" s="8"/>
      <c r="K59" s="8"/>
      <c r="L59" s="8"/>
      <c r="M59" s="8"/>
      <c r="N59" s="8"/>
      <c r="O59" s="8"/>
      <c r="P59" s="8"/>
      <c r="Q59" s="8"/>
      <c r="R59" s="8"/>
      <c r="S59" s="8"/>
      <c r="T59" s="8"/>
      <c r="U59" s="8"/>
      <c r="V59" s="8"/>
      <c r="W59" s="8"/>
      <c r="X59" s="8"/>
    </row>
    <row r="60" spans="1:26" x14ac:dyDescent="0.2">
      <c r="A60" s="8"/>
      <c r="B60" s="8"/>
      <c r="C60" s="8"/>
      <c r="D60" s="8"/>
      <c r="E60" s="8"/>
      <c r="F60" s="8"/>
      <c r="G60" s="8"/>
      <c r="H60" s="8"/>
      <c r="I60" s="8"/>
      <c r="J60" s="8"/>
      <c r="K60" s="8"/>
      <c r="L60" s="8"/>
      <c r="M60" s="8"/>
      <c r="N60" s="8"/>
      <c r="O60" s="8"/>
      <c r="P60" s="8"/>
      <c r="Q60" s="8"/>
      <c r="R60" s="8"/>
      <c r="S60" s="8"/>
      <c r="T60" s="8"/>
      <c r="U60" s="8"/>
      <c r="V60" s="8"/>
      <c r="W60" s="8"/>
      <c r="X60" s="8"/>
    </row>
    <row r="61" spans="1:26" x14ac:dyDescent="0.2">
      <c r="A61" s="8"/>
      <c r="B61" s="8"/>
      <c r="C61" s="8"/>
      <c r="D61" s="8"/>
      <c r="E61" s="8"/>
      <c r="F61" s="8"/>
      <c r="G61" s="8"/>
      <c r="H61" s="8"/>
      <c r="I61" s="8"/>
      <c r="J61" s="8"/>
      <c r="K61" s="8"/>
      <c r="L61" s="8"/>
      <c r="M61" s="8"/>
      <c r="N61" s="8"/>
      <c r="O61" s="8"/>
      <c r="P61" s="8"/>
      <c r="Q61" s="8"/>
      <c r="R61" s="8"/>
      <c r="S61" s="8"/>
      <c r="T61" s="8"/>
      <c r="U61" s="8"/>
      <c r="V61" s="8"/>
      <c r="W61" s="8"/>
      <c r="X61" s="8"/>
    </row>
    <row r="62" spans="1:26" x14ac:dyDescent="0.2">
      <c r="A62" s="8"/>
      <c r="B62" s="8"/>
      <c r="C62" s="8"/>
      <c r="D62" s="8"/>
      <c r="E62" s="8"/>
      <c r="F62" s="8"/>
      <c r="G62" s="8"/>
      <c r="H62" s="8"/>
      <c r="I62" s="8"/>
      <c r="J62" s="8"/>
      <c r="K62" s="8"/>
      <c r="L62" s="8"/>
      <c r="M62" s="8"/>
      <c r="N62" s="8"/>
      <c r="O62" s="8"/>
      <c r="P62" s="8"/>
      <c r="Q62" s="8"/>
      <c r="R62" s="8"/>
      <c r="S62" s="8"/>
      <c r="T62" s="8"/>
      <c r="U62" s="8"/>
      <c r="V62" s="8"/>
      <c r="W62" s="8"/>
      <c r="X62" s="8"/>
    </row>
    <row r="63" spans="1:26" x14ac:dyDescent="0.2">
      <c r="A63" s="8"/>
      <c r="B63" s="8"/>
      <c r="C63" s="8"/>
      <c r="D63" s="8"/>
      <c r="E63" s="8"/>
      <c r="F63" s="8"/>
      <c r="G63" s="8"/>
      <c r="H63" s="8"/>
      <c r="I63" s="8"/>
      <c r="J63" s="8"/>
      <c r="K63" s="8"/>
      <c r="L63" s="8"/>
      <c r="M63" s="8"/>
      <c r="N63" s="8"/>
      <c r="O63" s="8"/>
      <c r="P63" s="8"/>
      <c r="Q63" s="8"/>
      <c r="R63" s="8"/>
      <c r="S63" s="8"/>
      <c r="T63" s="8"/>
      <c r="U63" s="8"/>
      <c r="V63" s="8"/>
      <c r="W63" s="8"/>
      <c r="X63" s="8"/>
    </row>
    <row r="64" spans="1:26" x14ac:dyDescent="0.2">
      <c r="A64" s="8"/>
      <c r="B64" s="8"/>
      <c r="C64" s="8"/>
      <c r="D64" s="8"/>
      <c r="E64" s="8"/>
      <c r="F64" s="8"/>
      <c r="G64" s="8"/>
      <c r="H64" s="8"/>
      <c r="I64" s="8"/>
      <c r="J64" s="8"/>
      <c r="K64" s="8"/>
      <c r="L64" s="8"/>
      <c r="M64" s="8"/>
      <c r="N64" s="8"/>
      <c r="O64" s="8"/>
      <c r="P64" s="8"/>
      <c r="Q64" s="8"/>
      <c r="R64" s="8"/>
      <c r="S64" s="8"/>
      <c r="T64" s="8"/>
      <c r="U64" s="8"/>
      <c r="V64" s="8"/>
      <c r="W64" s="8"/>
      <c r="X64" s="8"/>
    </row>
    <row r="65" spans="1:24" x14ac:dyDescent="0.2">
      <c r="A65" s="8"/>
      <c r="B65" s="8"/>
      <c r="C65" s="8"/>
      <c r="D65" s="8"/>
      <c r="E65" s="8"/>
      <c r="F65" s="8"/>
      <c r="G65" s="8"/>
      <c r="H65" s="8"/>
      <c r="I65" s="8"/>
      <c r="J65" s="8"/>
      <c r="K65" s="8"/>
      <c r="L65" s="8"/>
      <c r="M65" s="8"/>
      <c r="N65" s="8"/>
      <c r="O65" s="8"/>
      <c r="P65" s="8"/>
      <c r="Q65" s="8"/>
      <c r="R65" s="8"/>
      <c r="S65" s="8"/>
      <c r="T65" s="8"/>
      <c r="U65" s="8"/>
      <c r="V65" s="8"/>
      <c r="W65" s="8"/>
      <c r="X65" s="8"/>
    </row>
    <row r="66" spans="1:24" x14ac:dyDescent="0.2">
      <c r="A66" s="8"/>
      <c r="B66" s="8"/>
      <c r="C66" s="8"/>
      <c r="D66" s="8"/>
      <c r="E66" s="8"/>
      <c r="F66" s="8"/>
      <c r="G66" s="8"/>
      <c r="H66" s="8"/>
      <c r="I66" s="8"/>
      <c r="J66" s="8"/>
      <c r="K66" s="8"/>
      <c r="L66" s="8"/>
      <c r="M66" s="8"/>
      <c r="N66" s="8"/>
      <c r="O66" s="8"/>
      <c r="P66" s="8"/>
      <c r="Q66" s="8"/>
      <c r="R66" s="8"/>
      <c r="S66" s="8"/>
      <c r="T66" s="8"/>
      <c r="U66" s="8"/>
      <c r="V66" s="8"/>
      <c r="W66" s="8"/>
      <c r="X66" s="8"/>
    </row>
    <row r="67" spans="1:24" x14ac:dyDescent="0.2">
      <c r="A67" s="8"/>
      <c r="B67" s="8"/>
      <c r="C67" s="8"/>
      <c r="D67" s="8"/>
      <c r="E67" s="8"/>
      <c r="F67" s="8"/>
      <c r="G67" s="8"/>
      <c r="H67" s="8"/>
      <c r="I67" s="8"/>
      <c r="J67" s="8"/>
      <c r="K67" s="8"/>
      <c r="L67" s="8"/>
      <c r="M67" s="8"/>
      <c r="N67" s="8"/>
      <c r="O67" s="8"/>
      <c r="P67" s="8"/>
      <c r="Q67" s="8"/>
      <c r="R67" s="8"/>
      <c r="S67" s="8"/>
      <c r="T67" s="8"/>
      <c r="U67" s="8"/>
      <c r="V67" s="8"/>
      <c r="W67" s="8"/>
      <c r="X67" s="8"/>
    </row>
    <row r="68" spans="1:24" x14ac:dyDescent="0.2">
      <c r="A68" s="8"/>
      <c r="B68" s="8"/>
      <c r="C68" s="8"/>
      <c r="D68" s="8"/>
      <c r="E68" s="8"/>
      <c r="F68" s="8"/>
      <c r="G68" s="8"/>
      <c r="H68" s="8"/>
      <c r="I68" s="8"/>
      <c r="J68" s="8"/>
      <c r="K68" s="8"/>
      <c r="L68" s="8"/>
      <c r="M68" s="8"/>
      <c r="N68" s="8"/>
      <c r="O68" s="8"/>
      <c r="P68" s="8"/>
      <c r="Q68" s="8"/>
      <c r="R68" s="8"/>
      <c r="S68" s="8"/>
      <c r="T68" s="8"/>
      <c r="U68" s="8"/>
      <c r="V68" s="8"/>
      <c r="W68" s="8"/>
      <c r="X68" s="8"/>
    </row>
    <row r="69" spans="1:24" x14ac:dyDescent="0.2">
      <c r="A69" s="8"/>
      <c r="B69" s="8"/>
      <c r="C69" s="8"/>
      <c r="D69" s="8"/>
      <c r="E69" s="8"/>
      <c r="F69" s="8"/>
      <c r="G69" s="8"/>
      <c r="H69" s="8"/>
      <c r="I69" s="8"/>
      <c r="J69" s="8"/>
      <c r="K69" s="8"/>
      <c r="L69" s="8"/>
      <c r="M69" s="8"/>
      <c r="N69" s="8"/>
      <c r="O69" s="8"/>
      <c r="P69" s="8"/>
      <c r="Q69" s="8"/>
      <c r="R69" s="8"/>
      <c r="S69" s="8"/>
      <c r="T69" s="8"/>
      <c r="U69" s="8"/>
      <c r="V69" s="8"/>
      <c r="W69" s="8"/>
      <c r="X69" s="8"/>
    </row>
    <row r="70" spans="1:24" x14ac:dyDescent="0.2">
      <c r="A70" s="8"/>
      <c r="B70" s="8"/>
      <c r="C70" s="8"/>
      <c r="D70" s="8"/>
      <c r="E70" s="8"/>
      <c r="F70" s="8"/>
      <c r="G70" s="8"/>
      <c r="H70" s="8"/>
      <c r="I70" s="8"/>
      <c r="J70" s="8"/>
      <c r="K70" s="8"/>
      <c r="L70" s="8"/>
      <c r="M70" s="8"/>
      <c r="N70" s="8"/>
      <c r="O70" s="8"/>
      <c r="P70" s="8"/>
      <c r="Q70" s="8"/>
      <c r="R70" s="8"/>
      <c r="S70" s="8"/>
      <c r="T70" s="8"/>
      <c r="U70" s="8"/>
      <c r="V70" s="8"/>
      <c r="W70" s="8"/>
      <c r="X70" s="8"/>
    </row>
    <row r="71" spans="1:24" x14ac:dyDescent="0.2">
      <c r="A71" s="8"/>
      <c r="B71" s="8"/>
      <c r="C71" s="8"/>
      <c r="D71" s="8"/>
      <c r="E71" s="8"/>
      <c r="F71" s="8"/>
      <c r="G71" s="8"/>
      <c r="H71" s="8"/>
      <c r="I71" s="8"/>
      <c r="J71" s="8"/>
      <c r="K71" s="8"/>
      <c r="L71" s="8"/>
      <c r="M71" s="8"/>
      <c r="N71" s="8"/>
      <c r="O71" s="8"/>
      <c r="P71" s="8"/>
      <c r="Q71" s="8"/>
      <c r="R71" s="8"/>
      <c r="S71" s="8"/>
      <c r="T71" s="8"/>
      <c r="U71" s="8"/>
      <c r="V71" s="8"/>
      <c r="W71" s="8"/>
      <c r="X71" s="8"/>
    </row>
    <row r="72" spans="1:24" x14ac:dyDescent="0.2">
      <c r="A72" s="8"/>
      <c r="B72" s="8"/>
      <c r="C72" s="8"/>
      <c r="D72" s="8"/>
      <c r="E72" s="8"/>
      <c r="F72" s="8"/>
      <c r="G72" s="8"/>
      <c r="H72" s="8"/>
      <c r="I72" s="8"/>
      <c r="J72" s="8"/>
      <c r="K72" s="8"/>
      <c r="L72" s="8"/>
      <c r="M72" s="8"/>
      <c r="N72" s="8"/>
      <c r="O72" s="8"/>
      <c r="P72" s="8"/>
      <c r="Q72" s="8"/>
      <c r="R72" s="8"/>
      <c r="S72" s="8"/>
      <c r="T72" s="8"/>
      <c r="U72" s="8"/>
      <c r="V72" s="8"/>
      <c r="W72" s="8"/>
      <c r="X72" s="8"/>
    </row>
    <row r="73" spans="1:24" x14ac:dyDescent="0.2">
      <c r="A73" s="8"/>
      <c r="B73" s="8"/>
      <c r="C73" s="8"/>
      <c r="D73" s="8"/>
      <c r="E73" s="8"/>
      <c r="F73" s="8"/>
      <c r="G73" s="8"/>
      <c r="H73" s="8"/>
      <c r="I73" s="8"/>
      <c r="J73" s="8"/>
      <c r="K73" s="8"/>
      <c r="L73" s="8"/>
      <c r="M73" s="8"/>
      <c r="N73" s="8"/>
      <c r="O73" s="8"/>
      <c r="P73" s="8"/>
      <c r="Q73" s="8"/>
      <c r="R73" s="8"/>
      <c r="S73" s="8"/>
      <c r="T73" s="8"/>
      <c r="U73" s="8"/>
      <c r="V73" s="8"/>
      <c r="W73" s="8"/>
      <c r="X73" s="8"/>
    </row>
    <row r="74" spans="1:24" x14ac:dyDescent="0.2">
      <c r="A74" s="8"/>
      <c r="B74" s="8"/>
      <c r="C74" s="8"/>
      <c r="D74" s="8"/>
      <c r="E74" s="8"/>
      <c r="F74" s="8"/>
      <c r="G74" s="8"/>
      <c r="H74" s="8"/>
      <c r="I74" s="8"/>
      <c r="J74" s="8"/>
      <c r="K74" s="8"/>
      <c r="L74" s="8"/>
      <c r="M74" s="8"/>
      <c r="N74" s="8"/>
      <c r="O74" s="8"/>
      <c r="P74" s="8"/>
      <c r="Q74" s="8"/>
      <c r="R74" s="8"/>
      <c r="S74" s="8"/>
      <c r="T74" s="8"/>
      <c r="U74" s="8"/>
      <c r="V74" s="8"/>
      <c r="W74" s="8"/>
      <c r="X74" s="8"/>
    </row>
    <row r="75" spans="1:24" x14ac:dyDescent="0.2">
      <c r="A75" s="8"/>
      <c r="B75" s="8"/>
      <c r="C75" s="8"/>
      <c r="D75" s="8"/>
      <c r="E75" s="8"/>
      <c r="F75" s="8"/>
      <c r="G75" s="8"/>
      <c r="H75" s="8"/>
      <c r="I75" s="8"/>
      <c r="J75" s="8"/>
      <c r="K75" s="8"/>
      <c r="L75" s="8"/>
      <c r="M75" s="8"/>
      <c r="N75" s="8"/>
      <c r="O75" s="8"/>
      <c r="P75" s="8"/>
      <c r="Q75" s="8"/>
      <c r="R75" s="8"/>
      <c r="S75" s="8"/>
      <c r="T75" s="8"/>
      <c r="U75" s="8"/>
      <c r="V75" s="8"/>
      <c r="W75" s="8"/>
      <c r="X75" s="8"/>
    </row>
    <row r="76" spans="1:24" x14ac:dyDescent="0.2">
      <c r="A76" s="8"/>
      <c r="B76" s="8"/>
      <c r="C76" s="8"/>
      <c r="D76" s="8"/>
      <c r="E76" s="8"/>
      <c r="F76" s="8"/>
      <c r="G76" s="8"/>
      <c r="H76" s="8"/>
      <c r="I76" s="8"/>
      <c r="J76" s="8"/>
      <c r="K76" s="8"/>
      <c r="L76" s="8"/>
      <c r="M76" s="8"/>
      <c r="N76" s="8"/>
      <c r="O76" s="8"/>
      <c r="P76" s="8"/>
      <c r="Q76" s="8"/>
      <c r="R76" s="8"/>
      <c r="S76" s="8"/>
      <c r="T76" s="8"/>
      <c r="U76" s="8"/>
      <c r="V76" s="8"/>
      <c r="W76" s="8"/>
      <c r="X76" s="8"/>
    </row>
    <row r="77" spans="1:24" x14ac:dyDescent="0.2">
      <c r="A77" s="8"/>
      <c r="B77" s="8"/>
      <c r="C77" s="8"/>
      <c r="D77" s="8"/>
      <c r="E77" s="8"/>
      <c r="F77" s="8"/>
      <c r="G77" s="8"/>
      <c r="H77" s="8"/>
      <c r="I77" s="8"/>
      <c r="J77" s="8"/>
      <c r="K77" s="8"/>
      <c r="L77" s="8"/>
      <c r="M77" s="8"/>
      <c r="N77" s="8"/>
      <c r="O77" s="8"/>
      <c r="P77" s="8"/>
      <c r="Q77" s="8"/>
      <c r="R77" s="8"/>
      <c r="S77" s="8"/>
      <c r="T77" s="8"/>
      <c r="U77" s="8"/>
      <c r="V77" s="8"/>
      <c r="W77" s="8"/>
      <c r="X77" s="8"/>
    </row>
    <row r="78" spans="1:24" x14ac:dyDescent="0.2">
      <c r="A78" s="8"/>
      <c r="B78" s="8"/>
      <c r="C78" s="8"/>
      <c r="D78" s="8"/>
      <c r="E78" s="8"/>
      <c r="F78" s="8"/>
      <c r="G78" s="8"/>
      <c r="H78" s="8"/>
      <c r="I78" s="8"/>
      <c r="J78" s="8"/>
      <c r="K78" s="8"/>
      <c r="L78" s="8"/>
      <c r="M78" s="8"/>
      <c r="N78" s="8"/>
      <c r="O78" s="8"/>
      <c r="P78" s="8"/>
      <c r="Q78" s="8"/>
      <c r="R78" s="8"/>
      <c r="S78" s="8"/>
      <c r="T78" s="8"/>
      <c r="U78" s="8"/>
      <c r="V78" s="8"/>
      <c r="W78" s="8"/>
      <c r="X78" s="8"/>
    </row>
    <row r="79" spans="1:24" x14ac:dyDescent="0.2">
      <c r="A79" s="8"/>
      <c r="B79" s="8"/>
      <c r="C79" s="8"/>
      <c r="D79" s="8"/>
      <c r="E79" s="8"/>
      <c r="F79" s="8"/>
      <c r="G79" s="8"/>
      <c r="H79" s="8"/>
      <c r="I79" s="8"/>
      <c r="J79" s="8"/>
      <c r="K79" s="8"/>
      <c r="L79" s="8"/>
      <c r="M79" s="8"/>
      <c r="N79" s="8"/>
      <c r="O79" s="8"/>
      <c r="P79" s="8"/>
      <c r="Q79" s="8"/>
      <c r="R79" s="8"/>
      <c r="S79" s="8"/>
      <c r="T79" s="8"/>
      <c r="U79" s="8"/>
      <c r="V79" s="8"/>
      <c r="W79" s="8"/>
      <c r="X79" s="8"/>
    </row>
    <row r="80" spans="1:24" x14ac:dyDescent="0.2">
      <c r="A80" s="8"/>
      <c r="B80" s="8"/>
      <c r="C80" s="8"/>
      <c r="D80" s="8"/>
      <c r="E80" s="8"/>
      <c r="F80" s="8"/>
      <c r="G80" s="8"/>
      <c r="H80" s="8"/>
      <c r="I80" s="8"/>
      <c r="J80" s="8"/>
      <c r="K80" s="8"/>
      <c r="L80" s="8"/>
      <c r="M80" s="8"/>
      <c r="N80" s="8"/>
      <c r="O80" s="8"/>
      <c r="P80" s="8"/>
      <c r="Q80" s="8"/>
      <c r="R80" s="8"/>
      <c r="S80" s="8"/>
      <c r="T80" s="8"/>
      <c r="U80" s="8"/>
      <c r="V80" s="8"/>
      <c r="W80" s="8"/>
      <c r="X80" s="8"/>
    </row>
    <row r="81" spans="1:24" x14ac:dyDescent="0.2">
      <c r="A81" s="8"/>
      <c r="B81" s="8"/>
      <c r="C81" s="8"/>
      <c r="D81" s="8"/>
      <c r="E81" s="8"/>
      <c r="F81" s="8"/>
      <c r="G81" s="8"/>
      <c r="H81" s="8"/>
      <c r="I81" s="8"/>
      <c r="J81" s="8"/>
      <c r="K81" s="8"/>
      <c r="L81" s="8"/>
      <c r="M81" s="8"/>
      <c r="N81" s="8"/>
      <c r="O81" s="8"/>
      <c r="P81" s="8"/>
      <c r="Q81" s="8"/>
      <c r="R81" s="8"/>
      <c r="S81" s="8"/>
      <c r="T81" s="8"/>
      <c r="U81" s="8"/>
      <c r="V81" s="8"/>
      <c r="W81" s="8"/>
      <c r="X81" s="8"/>
    </row>
    <row r="82" spans="1:24" x14ac:dyDescent="0.2">
      <c r="A82" s="8"/>
      <c r="B82" s="8"/>
      <c r="C82" s="8"/>
      <c r="D82" s="8"/>
      <c r="E82" s="8"/>
      <c r="F82" s="8"/>
      <c r="G82" s="8"/>
      <c r="H82" s="8"/>
      <c r="I82" s="8"/>
      <c r="J82" s="8"/>
      <c r="K82" s="8"/>
      <c r="L82" s="8"/>
      <c r="M82" s="8"/>
      <c r="N82" s="8"/>
      <c r="O82" s="8"/>
      <c r="P82" s="8"/>
      <c r="Q82" s="8"/>
      <c r="R82" s="8"/>
      <c r="S82" s="8"/>
      <c r="T82" s="8"/>
      <c r="U82" s="8"/>
      <c r="V82" s="8"/>
      <c r="W82" s="8"/>
      <c r="X82" s="8"/>
    </row>
    <row r="83" spans="1:24" x14ac:dyDescent="0.2">
      <c r="A83" s="8"/>
      <c r="B83" s="8"/>
      <c r="C83" s="8"/>
      <c r="D83" s="8"/>
      <c r="E83" s="8"/>
      <c r="F83" s="8"/>
      <c r="G83" s="8"/>
      <c r="H83" s="8"/>
      <c r="I83" s="8"/>
      <c r="J83" s="8"/>
      <c r="K83" s="8"/>
      <c r="L83" s="8"/>
      <c r="M83" s="8"/>
      <c r="N83" s="8"/>
      <c r="O83" s="8"/>
      <c r="P83" s="8"/>
      <c r="Q83" s="8"/>
      <c r="R83" s="8"/>
      <c r="S83" s="8"/>
      <c r="T83" s="8"/>
      <c r="U83" s="8"/>
      <c r="V83" s="8"/>
      <c r="W83" s="8"/>
      <c r="X83" s="8"/>
    </row>
    <row r="84" spans="1:24" x14ac:dyDescent="0.2">
      <c r="A84" s="8"/>
      <c r="B84" s="8"/>
      <c r="C84" s="8"/>
      <c r="D84" s="8"/>
      <c r="E84" s="8"/>
      <c r="F84" s="8"/>
      <c r="G84" s="8"/>
      <c r="H84" s="8"/>
      <c r="I84" s="8"/>
      <c r="J84" s="8"/>
      <c r="K84" s="8"/>
      <c r="L84" s="8"/>
      <c r="M84" s="8"/>
      <c r="N84" s="8"/>
      <c r="O84" s="8"/>
      <c r="P84" s="8"/>
      <c r="Q84" s="8"/>
      <c r="R84" s="8"/>
      <c r="S84" s="8"/>
      <c r="T84" s="8"/>
      <c r="U84" s="8"/>
      <c r="V84" s="8"/>
      <c r="W84" s="8"/>
      <c r="X84" s="8"/>
    </row>
    <row r="85" spans="1:24" x14ac:dyDescent="0.2">
      <c r="A85" s="8"/>
      <c r="B85" s="8"/>
      <c r="C85" s="8"/>
      <c r="D85" s="8"/>
      <c r="E85" s="8"/>
      <c r="F85" s="8"/>
      <c r="G85" s="8"/>
      <c r="H85" s="8"/>
      <c r="I85" s="8"/>
      <c r="J85" s="8"/>
      <c r="K85" s="8"/>
      <c r="L85" s="8"/>
      <c r="M85" s="8"/>
      <c r="N85" s="8"/>
      <c r="O85" s="8"/>
      <c r="P85" s="8"/>
      <c r="Q85" s="8"/>
      <c r="R85" s="8"/>
      <c r="S85" s="8"/>
      <c r="T85" s="8"/>
      <c r="U85" s="8"/>
      <c r="V85" s="8"/>
      <c r="W85" s="8"/>
      <c r="X85" s="8"/>
    </row>
    <row r="86" spans="1:24" x14ac:dyDescent="0.2">
      <c r="A86" s="8"/>
      <c r="B86" s="8"/>
      <c r="C86" s="8"/>
      <c r="D86" s="8"/>
      <c r="E86" s="8"/>
      <c r="F86" s="8"/>
      <c r="G86" s="8"/>
      <c r="H86" s="8"/>
      <c r="I86" s="8"/>
      <c r="J86" s="8"/>
      <c r="K86" s="8"/>
      <c r="L86" s="8"/>
      <c r="M86" s="8"/>
      <c r="N86" s="8"/>
      <c r="O86" s="8"/>
      <c r="P86" s="8"/>
      <c r="Q86" s="8"/>
      <c r="R86" s="8"/>
      <c r="S86" s="8"/>
      <c r="T86" s="8"/>
      <c r="U86" s="8"/>
      <c r="V86" s="8"/>
      <c r="W86" s="8"/>
      <c r="X86" s="8"/>
    </row>
    <row r="87" spans="1:24" x14ac:dyDescent="0.2">
      <c r="A87" s="8"/>
      <c r="B87" s="8"/>
      <c r="C87" s="8"/>
      <c r="D87" s="8"/>
      <c r="E87" s="8"/>
      <c r="F87" s="8"/>
      <c r="G87" s="8"/>
      <c r="H87" s="8"/>
      <c r="I87" s="8"/>
      <c r="J87" s="8"/>
      <c r="K87" s="8"/>
      <c r="L87" s="8"/>
      <c r="M87" s="8"/>
      <c r="N87" s="8"/>
      <c r="O87" s="8"/>
      <c r="P87" s="8"/>
      <c r="Q87" s="8"/>
      <c r="R87" s="8"/>
      <c r="S87" s="8"/>
      <c r="T87" s="8"/>
      <c r="U87" s="8"/>
      <c r="V87" s="8"/>
      <c r="W87" s="8"/>
      <c r="X87" s="8"/>
    </row>
    <row r="88" spans="1:24" x14ac:dyDescent="0.2">
      <c r="A88" s="8"/>
      <c r="B88" s="8"/>
      <c r="C88" s="8"/>
      <c r="D88" s="8"/>
      <c r="E88" s="8"/>
      <c r="F88" s="8"/>
      <c r="G88" s="8"/>
      <c r="H88" s="8"/>
      <c r="I88" s="8"/>
      <c r="J88" s="8"/>
      <c r="K88" s="8"/>
      <c r="L88" s="8"/>
      <c r="M88" s="8"/>
      <c r="N88" s="8"/>
      <c r="O88" s="8"/>
      <c r="P88" s="8"/>
      <c r="Q88" s="8"/>
      <c r="R88" s="8"/>
      <c r="S88" s="8"/>
      <c r="T88" s="8"/>
      <c r="U88" s="8"/>
      <c r="V88" s="8"/>
      <c r="W88" s="8"/>
      <c r="X88" s="8"/>
    </row>
    <row r="89" spans="1:24" x14ac:dyDescent="0.2">
      <c r="A89" s="8"/>
      <c r="B89" s="8"/>
      <c r="C89" s="8"/>
      <c r="D89" s="8"/>
      <c r="E89" s="8"/>
      <c r="F89" s="8"/>
      <c r="G89" s="8"/>
      <c r="H89" s="8"/>
      <c r="I89" s="8"/>
      <c r="J89" s="8"/>
      <c r="K89" s="8"/>
      <c r="L89" s="8"/>
      <c r="M89" s="8"/>
      <c r="N89" s="8"/>
      <c r="O89" s="8"/>
      <c r="P89" s="8"/>
      <c r="Q89" s="8"/>
      <c r="R89" s="8"/>
      <c r="S89" s="8"/>
      <c r="T89" s="8"/>
      <c r="U89" s="8"/>
      <c r="V89" s="8"/>
      <c r="W89" s="8"/>
      <c r="X89" s="8"/>
    </row>
    <row r="90" spans="1:24" x14ac:dyDescent="0.2">
      <c r="A90" s="8"/>
      <c r="B90" s="8"/>
      <c r="C90" s="8"/>
      <c r="D90" s="8"/>
      <c r="E90" s="8"/>
      <c r="F90" s="8"/>
      <c r="G90" s="8"/>
      <c r="H90" s="8"/>
      <c r="I90" s="8"/>
      <c r="J90" s="8"/>
      <c r="K90" s="8"/>
      <c r="L90" s="8"/>
      <c r="M90" s="8"/>
      <c r="N90" s="8"/>
      <c r="O90" s="8"/>
      <c r="P90" s="8"/>
      <c r="Q90" s="8"/>
      <c r="R90" s="8"/>
      <c r="S90" s="8"/>
      <c r="T90" s="8"/>
      <c r="U90" s="8"/>
      <c r="V90" s="8"/>
      <c r="W90" s="8"/>
      <c r="X90" s="8"/>
    </row>
    <row r="91" spans="1:24" x14ac:dyDescent="0.2">
      <c r="A91" s="8"/>
      <c r="B91" s="8"/>
      <c r="C91" s="8"/>
      <c r="D91" s="8"/>
      <c r="E91" s="8"/>
      <c r="F91" s="8"/>
      <c r="G91" s="8"/>
      <c r="H91" s="8"/>
      <c r="I91" s="8"/>
      <c r="J91" s="8"/>
      <c r="K91" s="8"/>
      <c r="L91" s="8"/>
      <c r="M91" s="8"/>
      <c r="N91" s="8"/>
      <c r="O91" s="8"/>
      <c r="P91" s="8"/>
      <c r="Q91" s="8"/>
      <c r="R91" s="8"/>
      <c r="S91" s="8"/>
      <c r="T91" s="8"/>
      <c r="U91" s="8"/>
      <c r="V91" s="8"/>
      <c r="W91" s="8"/>
      <c r="X91" s="8"/>
    </row>
    <row r="92" spans="1:24" x14ac:dyDescent="0.2">
      <c r="A92" s="8"/>
      <c r="B92" s="8"/>
      <c r="C92" s="8"/>
      <c r="D92" s="8"/>
      <c r="E92" s="8"/>
      <c r="F92" s="8"/>
      <c r="G92" s="8"/>
      <c r="H92" s="8"/>
      <c r="I92" s="8"/>
      <c r="J92" s="8"/>
      <c r="K92" s="8"/>
      <c r="L92" s="8"/>
      <c r="M92" s="8"/>
      <c r="N92" s="8"/>
      <c r="O92" s="8"/>
      <c r="P92" s="8"/>
      <c r="Q92" s="8"/>
      <c r="R92" s="8"/>
      <c r="S92" s="8"/>
      <c r="T92" s="8"/>
      <c r="U92" s="8"/>
      <c r="V92" s="8"/>
      <c r="W92" s="8"/>
      <c r="X92" s="8"/>
    </row>
    <row r="93" spans="1:24" x14ac:dyDescent="0.2">
      <c r="A93" s="8"/>
      <c r="B93" s="8"/>
      <c r="C93" s="8"/>
      <c r="D93" s="8"/>
      <c r="E93" s="8"/>
      <c r="F93" s="8"/>
      <c r="G93" s="8"/>
      <c r="H93" s="8"/>
      <c r="I93" s="8"/>
      <c r="J93" s="8"/>
      <c r="K93" s="8"/>
      <c r="L93" s="8"/>
      <c r="M93" s="8"/>
      <c r="N93" s="8"/>
      <c r="O93" s="8"/>
      <c r="P93" s="8"/>
      <c r="Q93" s="8"/>
      <c r="R93" s="8"/>
      <c r="S93" s="8"/>
      <c r="T93" s="8"/>
      <c r="U93" s="8"/>
      <c r="V93" s="8"/>
      <c r="W93" s="8"/>
      <c r="X93" s="8"/>
    </row>
    <row r="94" spans="1:24" x14ac:dyDescent="0.2">
      <c r="A94" s="8"/>
      <c r="B94" s="8"/>
      <c r="C94" s="8"/>
      <c r="D94" s="8"/>
      <c r="E94" s="8"/>
      <c r="F94" s="8"/>
      <c r="G94" s="8"/>
      <c r="H94" s="8"/>
      <c r="I94" s="8"/>
      <c r="J94" s="8"/>
      <c r="K94" s="8"/>
      <c r="L94" s="8"/>
      <c r="M94" s="8"/>
      <c r="N94" s="8"/>
      <c r="O94" s="8"/>
      <c r="P94" s="8"/>
      <c r="Q94" s="8"/>
      <c r="R94" s="8"/>
      <c r="S94" s="8"/>
      <c r="T94" s="8"/>
      <c r="U94" s="8"/>
      <c r="V94" s="8"/>
      <c r="W94" s="8"/>
      <c r="X94" s="8"/>
    </row>
    <row r="95" spans="1:24" x14ac:dyDescent="0.2">
      <c r="A95" s="8"/>
      <c r="B95" s="8"/>
      <c r="C95" s="8"/>
      <c r="D95" s="8"/>
      <c r="E95" s="8"/>
      <c r="F95" s="8"/>
      <c r="G95" s="8"/>
      <c r="H95" s="8"/>
      <c r="I95" s="8"/>
      <c r="J95" s="8"/>
      <c r="K95" s="8"/>
      <c r="L95" s="8"/>
      <c r="M95" s="8"/>
      <c r="N95" s="8"/>
      <c r="O95" s="8"/>
      <c r="P95" s="8"/>
      <c r="Q95" s="8"/>
      <c r="R95" s="8"/>
      <c r="S95" s="8"/>
      <c r="T95" s="8"/>
      <c r="U95" s="8"/>
      <c r="V95" s="8"/>
      <c r="W95" s="8"/>
      <c r="X95" s="8"/>
    </row>
    <row r="96" spans="1:24" x14ac:dyDescent="0.2">
      <c r="A96" s="8"/>
      <c r="B96" s="8"/>
      <c r="C96" s="8"/>
      <c r="D96" s="8"/>
      <c r="E96" s="8"/>
      <c r="F96" s="8"/>
      <c r="G96" s="8"/>
      <c r="H96" s="8"/>
      <c r="I96" s="8"/>
      <c r="J96" s="8"/>
      <c r="K96" s="8"/>
      <c r="L96" s="8"/>
      <c r="M96" s="8"/>
      <c r="N96" s="8"/>
      <c r="O96" s="8"/>
      <c r="P96" s="8"/>
      <c r="Q96" s="8"/>
      <c r="R96" s="8"/>
      <c r="S96" s="8"/>
      <c r="T96" s="8"/>
      <c r="U96" s="8"/>
      <c r="V96" s="8"/>
      <c r="W96" s="8"/>
      <c r="X96" s="8"/>
    </row>
    <row r="97" spans="1:24" x14ac:dyDescent="0.2">
      <c r="A97" s="8"/>
      <c r="B97" s="8"/>
      <c r="C97" s="8"/>
      <c r="D97" s="8"/>
      <c r="E97" s="8"/>
      <c r="F97" s="8"/>
      <c r="G97" s="8"/>
      <c r="H97" s="8"/>
      <c r="I97" s="8"/>
      <c r="J97" s="8"/>
      <c r="K97" s="8"/>
      <c r="L97" s="8"/>
      <c r="M97" s="8"/>
      <c r="N97" s="8"/>
      <c r="O97" s="8"/>
      <c r="P97" s="8"/>
      <c r="Q97" s="8"/>
      <c r="R97" s="8"/>
      <c r="S97" s="8"/>
      <c r="T97" s="8"/>
      <c r="U97" s="8"/>
      <c r="V97" s="8"/>
      <c r="W97" s="8"/>
      <c r="X97" s="8"/>
    </row>
    <row r="98" spans="1:24" x14ac:dyDescent="0.2">
      <c r="A98" s="8"/>
      <c r="B98" s="8"/>
      <c r="C98" s="8"/>
      <c r="D98" s="8"/>
      <c r="E98" s="8"/>
      <c r="F98" s="8"/>
      <c r="G98" s="8"/>
      <c r="H98" s="8"/>
      <c r="I98" s="8"/>
      <c r="J98" s="8"/>
      <c r="K98" s="8"/>
      <c r="L98" s="8"/>
      <c r="M98" s="8"/>
      <c r="N98" s="8"/>
      <c r="O98" s="8"/>
      <c r="P98" s="8"/>
      <c r="Q98" s="8"/>
      <c r="R98" s="8"/>
      <c r="S98" s="8"/>
      <c r="T98" s="8"/>
      <c r="U98" s="8"/>
      <c r="V98" s="8"/>
      <c r="W98" s="8"/>
      <c r="X98" s="8"/>
    </row>
    <row r="99" spans="1:24" x14ac:dyDescent="0.2">
      <c r="A99" s="8"/>
      <c r="B99" s="8"/>
      <c r="C99" s="8"/>
      <c r="D99" s="8"/>
      <c r="E99" s="8"/>
      <c r="F99" s="8"/>
      <c r="G99" s="8"/>
      <c r="H99" s="8"/>
      <c r="I99" s="8"/>
      <c r="J99" s="8"/>
      <c r="K99" s="8"/>
      <c r="L99" s="8"/>
      <c r="M99" s="8"/>
      <c r="N99" s="8"/>
      <c r="O99" s="8"/>
      <c r="P99" s="8"/>
      <c r="Q99" s="8"/>
      <c r="R99" s="8"/>
      <c r="S99" s="8"/>
      <c r="T99" s="8"/>
      <c r="U99" s="8"/>
      <c r="V99" s="8"/>
      <c r="W99" s="8"/>
      <c r="X99" s="8"/>
    </row>
    <row r="100" spans="1:24"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row>
    <row r="222" spans="1:24"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row>
    <row r="223" spans="1:24"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row>
    <row r="224" spans="1:24"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row>
    <row r="225" spans="1:24"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row>
    <row r="226" spans="1:24"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row>
    <row r="227" spans="1:24"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row>
    <row r="228" spans="1:24"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row>
    <row r="229" spans="1:24"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row>
    <row r="230" spans="1:24"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row>
    <row r="231" spans="1:24"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row>
    <row r="232" spans="1:24"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row>
    <row r="233" spans="1:24"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row>
    <row r="234" spans="1:24"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row>
    <row r="235" spans="1:24"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row>
    <row r="236" spans="1:24"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row>
    <row r="237" spans="1:24"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row>
    <row r="238" spans="1:24"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row>
    <row r="239" spans="1:24"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row>
    <row r="240" spans="1:24"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row>
    <row r="241" spans="1:24"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row>
    <row r="242" spans="1:24"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row>
    <row r="243" spans="1:24"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row>
    <row r="244" spans="1:24"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row>
    <row r="245" spans="1:24"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row>
    <row r="246" spans="1:24"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row>
    <row r="247" spans="1:24"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row>
    <row r="248" spans="1:24"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row>
    <row r="249" spans="1:24"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row>
    <row r="250" spans="1:24"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row>
    <row r="251" spans="1:24"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row>
    <row r="252" spans="1:24"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row>
    <row r="253" spans="1:24"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row>
    <row r="254" spans="1:24"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row>
    <row r="255" spans="1:24"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row>
    <row r="256" spans="1:24"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row>
    <row r="257" spans="1:24"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row>
    <row r="258" spans="1:24"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row>
    <row r="259" spans="1:24"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row>
    <row r="260" spans="1:24"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row>
    <row r="261" spans="1:24"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row>
    <row r="262" spans="1:24"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row>
  </sheetData>
  <sheetProtection algorithmName="SHA-512" hashValue="6DygRsUYhy5trFX+cqsKedph5K+yrl6IfnEveZX2jNgKSR7yOO62lnJaegUqKUhlRaj0VF8jwWrFZegCErPfyA==" saltValue="Cipb0fCH0k2wU7XydGWGrg==" spinCount="100000" sheet="1" objects="1" scenarios="1"/>
  <protectedRanges>
    <protectedRange algorithmName="SHA-512" hashValue="MdWQ3qpA1l99gQIf6KuIqymUYW2l9UpZNWheeKT3RZnquJ4WQ/G37cLZ13nurv/y0FqJuPlrihwZwQ+bY3WcGw==" saltValue="IJ23IKqLkcx6NhAgxAcZAw==" spinCount="100000" sqref="S47" name="bonificacion 5 porciento"/>
    <protectedRange sqref="S40:S41" name="Seccion D"/>
    <protectedRange sqref="S22:S26" name="Seccion B"/>
    <protectedRange sqref="M6:Q14" name="seccionA"/>
    <protectedRange sqref="S40:S41" name="Rango3"/>
    <protectedRange sqref="R6 S22:S26 S32:S35 S41 S48:S49 S7:S14 C6:Q14" name="Rango2"/>
    <protectedRange sqref="R6 S7:S14" name="SeccionA Importe"/>
    <protectedRange sqref="S32:S35" name="Seccion C"/>
    <protectedRange sqref="S48:S49" name="Seccion E"/>
  </protectedRanges>
  <mergeCells count="76">
    <mergeCell ref="C32:R32"/>
    <mergeCell ref="C33:R33"/>
    <mergeCell ref="C34:R34"/>
    <mergeCell ref="C35:R35"/>
    <mergeCell ref="C43:R43"/>
    <mergeCell ref="C39:R39"/>
    <mergeCell ref="C37:R37"/>
    <mergeCell ref="C36:R36"/>
    <mergeCell ref="A38:T38"/>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R15:S15"/>
    <mergeCell ref="R11:S11"/>
    <mergeCell ref="R12:S12"/>
    <mergeCell ref="R13:S13"/>
    <mergeCell ref="R14:S14"/>
    <mergeCell ref="T2:T5"/>
    <mergeCell ref="M5:N5"/>
    <mergeCell ref="R10:S10"/>
    <mergeCell ref="R5:S5"/>
    <mergeCell ref="R6:S6"/>
    <mergeCell ref="R7:S7"/>
    <mergeCell ref="R8:S8"/>
    <mergeCell ref="R9:S9"/>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B17:B28"/>
    <mergeCell ref="C17:R17"/>
    <mergeCell ref="C18:R18"/>
    <mergeCell ref="C19:R19"/>
    <mergeCell ref="C22:R22"/>
    <mergeCell ref="C20:R20"/>
    <mergeCell ref="C21:R21"/>
    <mergeCell ref="C24:R24"/>
  </mergeCells>
  <phoneticPr fontId="1" type="noConversion"/>
  <dataValidations count="1">
    <dataValidation type="whole" allowBlank="1" showInputMessage="1" showErrorMessage="1" sqref="S19" xr:uid="{F8410467-AD1E-4F33-9852-36A75C4E42AC}">
      <formula1>0</formula1>
      <formula2>39120</formula2>
    </dataValidation>
  </dataValidations>
  <printOptions horizontalCentered="1"/>
  <pageMargins left="7.874015748031496E-2" right="0.19685039370078741" top="0.39370078740157483" bottom="0.39370078740157483" header="0" footer="0"/>
  <pageSetup scale="72" orientation="portrait" horizontalDpi="120" verticalDpi="14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44"/>
  <sheetViews>
    <sheetView topLeftCell="A7" zoomScale="70" zoomScaleNormal="70" workbookViewId="0">
      <selection activeCell="N32" sqref="N32:Q32"/>
    </sheetView>
  </sheetViews>
  <sheetFormatPr baseColWidth="10" defaultColWidth="0" defaultRowHeight="12.75" zeroHeight="1" x14ac:dyDescent="0.2"/>
  <cols>
    <col min="1" max="1" width="3.28515625" style="3" customWidth="1"/>
    <col min="2" max="2" width="9.85546875" style="3" customWidth="1"/>
    <col min="3" max="3" width="3.28515625" style="3" customWidth="1"/>
    <col min="4" max="4" width="3.42578125" style="3" customWidth="1"/>
    <col min="5" max="5" width="4.42578125" style="3" customWidth="1"/>
    <col min="6" max="6" width="3.28515625" style="3" customWidth="1"/>
    <col min="7" max="7" width="7.28515625" style="3" customWidth="1"/>
    <col min="8" max="8" width="6.140625" style="3" customWidth="1"/>
    <col min="9" max="9" width="7.7109375" style="3" customWidth="1"/>
    <col min="10" max="10" width="16.7109375" style="3" customWidth="1"/>
    <col min="11" max="11" width="4.42578125" style="3" customWidth="1"/>
    <col min="12" max="12" width="4.140625" style="3" customWidth="1"/>
    <col min="13" max="13" width="4.42578125" style="3" customWidth="1"/>
    <col min="14" max="14" width="4" style="3" customWidth="1"/>
    <col min="15" max="15" width="3.28515625" style="3" customWidth="1"/>
    <col min="16" max="16" width="4.42578125" style="3" customWidth="1"/>
    <col min="17" max="17" width="6" style="3" customWidth="1"/>
    <col min="18" max="18" width="4" style="3" customWidth="1"/>
    <col min="19" max="19" width="16.5703125" style="3" customWidth="1"/>
    <col min="20" max="20" width="6.28515625" style="3" customWidth="1"/>
    <col min="21" max="21" width="7.42578125" style="3" bestFit="1" customWidth="1"/>
    <col min="22" max="16384" width="11.42578125" style="3" hidden="1"/>
  </cols>
  <sheetData>
    <row r="1" spans="1:21" ht="13.5" thickBot="1" x14ac:dyDescent="0.25">
      <c r="A1" s="66"/>
      <c r="B1" s="66"/>
      <c r="C1" s="66"/>
      <c r="D1" s="66"/>
      <c r="E1" s="66"/>
      <c r="F1" s="66"/>
      <c r="G1" s="66"/>
      <c r="H1" s="66"/>
      <c r="I1" s="66"/>
      <c r="J1" s="66"/>
      <c r="K1" s="66"/>
      <c r="L1" s="66"/>
      <c r="M1" s="66"/>
      <c r="N1" s="66"/>
      <c r="O1" s="66"/>
      <c r="P1" s="66"/>
      <c r="Q1" s="66"/>
      <c r="R1" s="66"/>
      <c r="S1" s="66"/>
      <c r="T1" s="66"/>
      <c r="U1" s="8"/>
    </row>
    <row r="2" spans="1:21" ht="18" customHeight="1" x14ac:dyDescent="0.25">
      <c r="A2" s="236" t="s">
        <v>103</v>
      </c>
      <c r="B2" s="239" t="s">
        <v>32</v>
      </c>
      <c r="C2" s="82"/>
      <c r="D2" s="82"/>
      <c r="E2" s="82"/>
      <c r="F2" s="82"/>
      <c r="G2" s="82"/>
      <c r="H2" s="82"/>
      <c r="I2" s="82"/>
      <c r="J2" s="82"/>
      <c r="K2" s="82"/>
      <c r="L2" s="82"/>
      <c r="M2" s="82"/>
      <c r="N2" s="82"/>
      <c r="O2" s="82"/>
      <c r="P2" s="82"/>
      <c r="Q2" s="82"/>
      <c r="R2" s="82"/>
      <c r="S2" s="253" t="s">
        <v>33</v>
      </c>
      <c r="T2" s="247" t="s">
        <v>34</v>
      </c>
      <c r="U2" s="8"/>
    </row>
    <row r="3" spans="1:21" ht="18" customHeight="1" x14ac:dyDescent="0.2">
      <c r="A3" s="237"/>
      <c r="B3" s="240"/>
      <c r="C3" s="249" t="s">
        <v>50</v>
      </c>
      <c r="D3" s="249"/>
      <c r="E3" s="249"/>
      <c r="F3" s="249"/>
      <c r="G3" s="249"/>
      <c r="H3" s="249"/>
      <c r="I3" s="249"/>
      <c r="J3" s="249"/>
      <c r="K3" s="249"/>
      <c r="L3" s="249"/>
      <c r="M3" s="249"/>
      <c r="N3" s="249"/>
      <c r="O3" s="249"/>
      <c r="P3" s="249"/>
      <c r="Q3" s="249"/>
      <c r="R3" s="249"/>
      <c r="S3" s="243"/>
      <c r="T3" s="248"/>
      <c r="U3" s="8"/>
    </row>
    <row r="4" spans="1:21" ht="18" customHeight="1" x14ac:dyDescent="0.25">
      <c r="A4" s="237"/>
      <c r="B4" s="240"/>
      <c r="C4" s="231" t="s">
        <v>135</v>
      </c>
      <c r="D4" s="231"/>
      <c r="E4" s="231"/>
      <c r="F4" s="231"/>
      <c r="G4" s="231"/>
      <c r="H4" s="231"/>
      <c r="I4" s="231"/>
      <c r="J4" s="231"/>
      <c r="K4" s="231"/>
      <c r="L4" s="231"/>
      <c r="M4" s="231"/>
      <c r="N4" s="231"/>
      <c r="O4" s="231"/>
      <c r="P4" s="231"/>
      <c r="Q4" s="231"/>
      <c r="R4" s="231"/>
      <c r="S4" s="45"/>
      <c r="T4" s="38">
        <v>37</v>
      </c>
      <c r="U4" s="8"/>
    </row>
    <row r="5" spans="1:21" ht="18" customHeight="1" x14ac:dyDescent="0.25">
      <c r="A5" s="237"/>
      <c r="B5" s="240"/>
      <c r="C5" s="250" t="s">
        <v>136</v>
      </c>
      <c r="D5" s="251"/>
      <c r="E5" s="251"/>
      <c r="F5" s="251"/>
      <c r="G5" s="251"/>
      <c r="H5" s="251"/>
      <c r="I5" s="251"/>
      <c r="J5" s="251"/>
      <c r="K5" s="251"/>
      <c r="L5" s="251"/>
      <c r="M5" s="251"/>
      <c r="N5" s="251"/>
      <c r="O5" s="251"/>
      <c r="P5" s="251"/>
      <c r="Q5" s="251"/>
      <c r="R5" s="252"/>
      <c r="S5" s="63"/>
      <c r="T5" s="38">
        <v>38</v>
      </c>
      <c r="U5" s="8"/>
    </row>
    <row r="6" spans="1:21" ht="18" customHeight="1" x14ac:dyDescent="0.25">
      <c r="A6" s="237"/>
      <c r="B6" s="240"/>
      <c r="C6" s="244" t="s">
        <v>138</v>
      </c>
      <c r="D6" s="245"/>
      <c r="E6" s="245"/>
      <c r="F6" s="245"/>
      <c r="G6" s="245"/>
      <c r="H6" s="245"/>
      <c r="I6" s="245"/>
      <c r="J6" s="245"/>
      <c r="K6" s="245"/>
      <c r="L6" s="245"/>
      <c r="M6" s="245"/>
      <c r="N6" s="245"/>
      <c r="O6" s="245"/>
      <c r="P6" s="245"/>
      <c r="Q6" s="245"/>
      <c r="R6" s="246"/>
      <c r="S6" s="45"/>
      <c r="T6" s="38">
        <v>39</v>
      </c>
      <c r="U6" s="8"/>
    </row>
    <row r="7" spans="1:21" ht="18" customHeight="1" x14ac:dyDescent="0.25">
      <c r="A7" s="237"/>
      <c r="B7" s="240"/>
      <c r="C7" s="244" t="s">
        <v>137</v>
      </c>
      <c r="D7" s="245"/>
      <c r="E7" s="245"/>
      <c r="F7" s="245"/>
      <c r="G7" s="245"/>
      <c r="H7" s="245"/>
      <c r="I7" s="245"/>
      <c r="J7" s="245"/>
      <c r="K7" s="245"/>
      <c r="L7" s="245"/>
      <c r="M7" s="245"/>
      <c r="N7" s="245"/>
      <c r="O7" s="245"/>
      <c r="P7" s="245"/>
      <c r="Q7" s="245"/>
      <c r="R7" s="246"/>
      <c r="S7" s="45"/>
      <c r="T7" s="38">
        <v>40</v>
      </c>
      <c r="U7" s="8"/>
    </row>
    <row r="8" spans="1:21" ht="18" customHeight="1" x14ac:dyDescent="0.25">
      <c r="A8" s="237"/>
      <c r="B8" s="240"/>
      <c r="C8" s="244" t="s">
        <v>141</v>
      </c>
      <c r="D8" s="245"/>
      <c r="E8" s="245"/>
      <c r="F8" s="245"/>
      <c r="G8" s="245"/>
      <c r="H8" s="245"/>
      <c r="I8" s="245"/>
      <c r="J8" s="245"/>
      <c r="K8" s="245"/>
      <c r="L8" s="245"/>
      <c r="M8" s="245"/>
      <c r="N8" s="245"/>
      <c r="O8" s="245"/>
      <c r="P8" s="245"/>
      <c r="Q8" s="245"/>
      <c r="R8" s="246"/>
      <c r="S8" s="45"/>
      <c r="T8" s="38">
        <v>41</v>
      </c>
      <c r="U8" s="8"/>
    </row>
    <row r="9" spans="1:21" ht="18" customHeight="1" x14ac:dyDescent="0.25">
      <c r="A9" s="237"/>
      <c r="B9" s="240"/>
      <c r="C9" s="231" t="s">
        <v>139</v>
      </c>
      <c r="D9" s="231"/>
      <c r="E9" s="231"/>
      <c r="F9" s="231"/>
      <c r="G9" s="231"/>
      <c r="H9" s="231"/>
      <c r="I9" s="231"/>
      <c r="J9" s="231"/>
      <c r="K9" s="231"/>
      <c r="L9" s="231"/>
      <c r="M9" s="231"/>
      <c r="N9" s="231"/>
      <c r="O9" s="231"/>
      <c r="P9" s="231"/>
      <c r="Q9" s="231"/>
      <c r="R9" s="231"/>
      <c r="S9" s="45"/>
      <c r="T9" s="38">
        <v>42</v>
      </c>
      <c r="U9" s="8"/>
    </row>
    <row r="10" spans="1:21" ht="18" customHeight="1" x14ac:dyDescent="0.25">
      <c r="A10" s="237"/>
      <c r="B10" s="240"/>
      <c r="C10" s="231" t="s">
        <v>148</v>
      </c>
      <c r="D10" s="231"/>
      <c r="E10" s="231"/>
      <c r="F10" s="231"/>
      <c r="G10" s="231"/>
      <c r="H10" s="231"/>
      <c r="I10" s="231"/>
      <c r="J10" s="231"/>
      <c r="K10" s="231"/>
      <c r="L10" s="231"/>
      <c r="M10" s="231"/>
      <c r="N10" s="231"/>
      <c r="O10" s="231"/>
      <c r="P10" s="231"/>
      <c r="Q10" s="231"/>
      <c r="R10" s="231"/>
      <c r="S10" s="45"/>
      <c r="T10" s="38">
        <v>43</v>
      </c>
      <c r="U10" s="8"/>
    </row>
    <row r="11" spans="1:21" ht="18" customHeight="1" thickBot="1" x14ac:dyDescent="0.3">
      <c r="A11" s="238"/>
      <c r="B11" s="241"/>
      <c r="C11" s="232" t="s">
        <v>35</v>
      </c>
      <c r="D11" s="232"/>
      <c r="E11" s="232"/>
      <c r="F11" s="232"/>
      <c r="G11" s="232"/>
      <c r="H11" s="232"/>
      <c r="I11" s="232"/>
      <c r="J11" s="232"/>
      <c r="K11" s="232"/>
      <c r="L11" s="232"/>
      <c r="M11" s="232"/>
      <c r="N11" s="232"/>
      <c r="O11" s="232"/>
      <c r="P11" s="232"/>
      <c r="Q11" s="232"/>
      <c r="R11" s="232"/>
      <c r="S11" s="39">
        <f>SUM(S4:S10)</f>
        <v>0</v>
      </c>
      <c r="T11" s="40">
        <v>44</v>
      </c>
      <c r="U11" s="8"/>
    </row>
    <row r="12" spans="1:21" ht="18" customHeight="1" thickBot="1" x14ac:dyDescent="0.3">
      <c r="A12" s="235"/>
      <c r="B12" s="235"/>
      <c r="C12" s="235"/>
      <c r="D12" s="235"/>
      <c r="E12" s="235"/>
      <c r="F12" s="235"/>
      <c r="G12" s="235"/>
      <c r="H12" s="235"/>
      <c r="I12" s="235"/>
      <c r="J12" s="235"/>
      <c r="K12" s="235"/>
      <c r="L12" s="235"/>
      <c r="M12" s="235"/>
      <c r="N12" s="235"/>
      <c r="O12" s="235"/>
      <c r="P12" s="235"/>
      <c r="Q12" s="235"/>
      <c r="R12" s="235"/>
      <c r="S12" s="235"/>
      <c r="T12" s="235"/>
      <c r="U12" s="8"/>
    </row>
    <row r="13" spans="1:21" ht="18" customHeight="1" x14ac:dyDescent="0.2">
      <c r="A13" s="236" t="s">
        <v>36</v>
      </c>
      <c r="B13" s="239" t="s">
        <v>51</v>
      </c>
      <c r="C13" s="233" t="s">
        <v>37</v>
      </c>
      <c r="D13" s="233"/>
      <c r="E13" s="233"/>
      <c r="F13" s="233"/>
      <c r="G13" s="233"/>
      <c r="H13" s="233"/>
      <c r="I13" s="233"/>
      <c r="J13" s="233"/>
      <c r="K13" s="233"/>
      <c r="L13" s="233"/>
      <c r="M13" s="233"/>
      <c r="N13" s="233"/>
      <c r="O13" s="233"/>
      <c r="P13" s="233"/>
      <c r="Q13" s="233"/>
      <c r="R13" s="233"/>
      <c r="S13" s="233"/>
      <c r="T13" s="234"/>
      <c r="U13" s="8"/>
    </row>
    <row r="14" spans="1:21" ht="18" customHeight="1" x14ac:dyDescent="0.25">
      <c r="A14" s="237"/>
      <c r="B14" s="240"/>
      <c r="C14" s="230" t="s">
        <v>104</v>
      </c>
      <c r="D14" s="230"/>
      <c r="E14" s="230"/>
      <c r="F14" s="230"/>
      <c r="G14" s="230"/>
      <c r="H14" s="242" t="s">
        <v>38</v>
      </c>
      <c r="I14" s="242"/>
      <c r="J14" s="242"/>
      <c r="K14" s="242"/>
      <c r="L14" s="242"/>
      <c r="M14" s="242"/>
      <c r="N14" s="242"/>
      <c r="O14" s="242"/>
      <c r="P14" s="243" t="s">
        <v>56</v>
      </c>
      <c r="Q14" s="243"/>
      <c r="R14" s="243"/>
      <c r="S14" s="230" t="s">
        <v>21</v>
      </c>
      <c r="T14" s="248" t="s">
        <v>34</v>
      </c>
      <c r="U14" s="8"/>
    </row>
    <row r="15" spans="1:21" ht="26.25" customHeight="1" x14ac:dyDescent="0.2">
      <c r="A15" s="237"/>
      <c r="B15" s="240"/>
      <c r="C15" s="242" t="s">
        <v>99</v>
      </c>
      <c r="D15" s="242"/>
      <c r="E15" s="242"/>
      <c r="F15" s="242" t="s">
        <v>39</v>
      </c>
      <c r="G15" s="242"/>
      <c r="H15" s="242"/>
      <c r="I15" s="242"/>
      <c r="J15" s="242"/>
      <c r="K15" s="242"/>
      <c r="L15" s="242"/>
      <c r="M15" s="242"/>
      <c r="N15" s="242"/>
      <c r="O15" s="242"/>
      <c r="P15" s="243"/>
      <c r="Q15" s="243"/>
      <c r="R15" s="243"/>
      <c r="S15" s="230"/>
      <c r="T15" s="248"/>
      <c r="U15" s="8"/>
    </row>
    <row r="16" spans="1:21" ht="18" customHeight="1" x14ac:dyDescent="0.25">
      <c r="A16" s="237"/>
      <c r="B16" s="240"/>
      <c r="C16" s="226"/>
      <c r="D16" s="226"/>
      <c r="E16" s="226"/>
      <c r="F16" s="226">
        <v>25000</v>
      </c>
      <c r="G16" s="226"/>
      <c r="H16" s="226">
        <f>IF(Hoja2!S27&gt;F16,F16,Hoja2!S27)</f>
        <v>0</v>
      </c>
      <c r="I16" s="226"/>
      <c r="J16" s="226"/>
      <c r="K16" s="226"/>
      <c r="L16" s="226"/>
      <c r="M16" s="226"/>
      <c r="N16" s="226"/>
      <c r="O16" s="226"/>
      <c r="P16" s="242">
        <v>5</v>
      </c>
      <c r="Q16" s="242"/>
      <c r="R16" s="242"/>
      <c r="S16" s="61">
        <f>H16*P16/100</f>
        <v>0</v>
      </c>
      <c r="T16" s="41">
        <v>45</v>
      </c>
      <c r="U16" s="8"/>
    </row>
    <row r="17" spans="1:21" ht="18" customHeight="1" x14ac:dyDescent="0.25">
      <c r="A17" s="237"/>
      <c r="B17" s="240"/>
      <c r="C17" s="226">
        <v>25000</v>
      </c>
      <c r="D17" s="226"/>
      <c r="E17" s="226"/>
      <c r="F17" s="226">
        <v>50000</v>
      </c>
      <c r="G17" s="226"/>
      <c r="H17" s="227">
        <f>IF((Hoja2!S27)&gt;(F17),(F17-C17),(Hoja2!S27-H16))</f>
        <v>0</v>
      </c>
      <c r="I17" s="228"/>
      <c r="J17" s="228"/>
      <c r="K17" s="228"/>
      <c r="L17" s="228"/>
      <c r="M17" s="228"/>
      <c r="N17" s="228"/>
      <c r="O17" s="229"/>
      <c r="P17" s="230">
        <v>10</v>
      </c>
      <c r="Q17" s="230"/>
      <c r="R17" s="230"/>
      <c r="S17" s="61">
        <f t="shared" ref="S17:S25" si="0">H17*P17/100</f>
        <v>0</v>
      </c>
      <c r="T17" s="41">
        <v>46</v>
      </c>
      <c r="U17" s="8"/>
    </row>
    <row r="18" spans="1:21" ht="18" customHeight="1" x14ac:dyDescent="0.25">
      <c r="A18" s="237"/>
      <c r="B18" s="240"/>
      <c r="C18" s="226">
        <v>50000</v>
      </c>
      <c r="D18" s="226"/>
      <c r="E18" s="226"/>
      <c r="F18" s="226">
        <v>100000</v>
      </c>
      <c r="G18" s="226"/>
      <c r="H18" s="227">
        <f>IF((Hoja2!S27)&gt;(F18),(F18-C18),(Hoja2!S27-(H16+H17)))</f>
        <v>0</v>
      </c>
      <c r="I18" s="228"/>
      <c r="J18" s="228"/>
      <c r="K18" s="228"/>
      <c r="L18" s="228"/>
      <c r="M18" s="228"/>
      <c r="N18" s="228"/>
      <c r="O18" s="229"/>
      <c r="P18" s="230">
        <v>15</v>
      </c>
      <c r="Q18" s="230"/>
      <c r="R18" s="230"/>
      <c r="S18" s="61">
        <f t="shared" si="0"/>
        <v>0</v>
      </c>
      <c r="T18" s="41">
        <v>47</v>
      </c>
      <c r="U18" s="8"/>
    </row>
    <row r="19" spans="1:21" ht="18" customHeight="1" x14ac:dyDescent="0.25">
      <c r="A19" s="237"/>
      <c r="B19" s="240"/>
      <c r="C19" s="226">
        <v>100000</v>
      </c>
      <c r="D19" s="226"/>
      <c r="E19" s="226"/>
      <c r="F19" s="226">
        <v>200000</v>
      </c>
      <c r="G19" s="226"/>
      <c r="H19" s="227">
        <f>IF((Hoja2!S27)&gt;(F19),(F19-C19),(Hoja2!S27-(H16+H17+H18)))</f>
        <v>0</v>
      </c>
      <c r="I19" s="228"/>
      <c r="J19" s="228"/>
      <c r="K19" s="228"/>
      <c r="L19" s="228"/>
      <c r="M19" s="228"/>
      <c r="N19" s="228"/>
      <c r="O19" s="229"/>
      <c r="P19" s="230">
        <v>20</v>
      </c>
      <c r="Q19" s="230"/>
      <c r="R19" s="230"/>
      <c r="S19" s="61">
        <f t="shared" si="0"/>
        <v>0</v>
      </c>
      <c r="T19" s="41">
        <v>48</v>
      </c>
      <c r="U19" s="8"/>
    </row>
    <row r="20" spans="1:21" ht="18" customHeight="1" x14ac:dyDescent="0.25">
      <c r="A20" s="237"/>
      <c r="B20" s="240"/>
      <c r="C20" s="226">
        <v>200000</v>
      </c>
      <c r="D20" s="226"/>
      <c r="E20" s="226"/>
      <c r="F20" s="226">
        <v>350000</v>
      </c>
      <c r="G20" s="226"/>
      <c r="H20" s="227">
        <f>IF((Hoja2!S27)&gt;(F20),(F20-C20),(Hoja2!S27-(H16+H17+H18+H19)))</f>
        <v>0</v>
      </c>
      <c r="I20" s="228"/>
      <c r="J20" s="228"/>
      <c r="K20" s="228"/>
      <c r="L20" s="228"/>
      <c r="M20" s="228"/>
      <c r="N20" s="228"/>
      <c r="O20" s="229"/>
      <c r="P20" s="230">
        <v>25</v>
      </c>
      <c r="Q20" s="230"/>
      <c r="R20" s="230"/>
      <c r="S20" s="61">
        <f t="shared" si="0"/>
        <v>0</v>
      </c>
      <c r="T20" s="41">
        <v>49</v>
      </c>
      <c r="U20" s="8"/>
    </row>
    <row r="21" spans="1:21" ht="18" customHeight="1" x14ac:dyDescent="0.25">
      <c r="A21" s="237"/>
      <c r="B21" s="240"/>
      <c r="C21" s="226">
        <v>350000</v>
      </c>
      <c r="D21" s="226"/>
      <c r="E21" s="226"/>
      <c r="F21" s="226">
        <v>500000</v>
      </c>
      <c r="G21" s="226"/>
      <c r="H21" s="227">
        <f>IF((Hoja2!S27)&gt;(F21),(F21-C21),(Hoja2!S27-(H16+H17+H18+H19+H20)))</f>
        <v>0</v>
      </c>
      <c r="I21" s="228"/>
      <c r="J21" s="228"/>
      <c r="K21" s="228"/>
      <c r="L21" s="228"/>
      <c r="M21" s="228"/>
      <c r="N21" s="228"/>
      <c r="O21" s="229"/>
      <c r="P21" s="230">
        <v>30</v>
      </c>
      <c r="Q21" s="230"/>
      <c r="R21" s="230"/>
      <c r="S21" s="61">
        <f t="shared" si="0"/>
        <v>0</v>
      </c>
      <c r="T21" s="41">
        <v>50</v>
      </c>
      <c r="U21" s="8"/>
    </row>
    <row r="22" spans="1:21" ht="18" customHeight="1" x14ac:dyDescent="0.25">
      <c r="A22" s="237"/>
      <c r="B22" s="240"/>
      <c r="C22" s="226">
        <v>500000</v>
      </c>
      <c r="D22" s="226"/>
      <c r="E22" s="226"/>
      <c r="F22" s="226">
        <v>650000</v>
      </c>
      <c r="G22" s="226"/>
      <c r="H22" s="227">
        <f>IF((Hoja2!S27)&gt;(F22),(F22-C22),(Hoja2!S27-(H16+H17+H18+H19+H20+H21)))</f>
        <v>0</v>
      </c>
      <c r="I22" s="228"/>
      <c r="J22" s="228"/>
      <c r="K22" s="228"/>
      <c r="L22" s="228"/>
      <c r="M22" s="228"/>
      <c r="N22" s="228"/>
      <c r="O22" s="229"/>
      <c r="P22" s="230">
        <v>35</v>
      </c>
      <c r="Q22" s="230"/>
      <c r="R22" s="230"/>
      <c r="S22" s="61">
        <f t="shared" si="0"/>
        <v>0</v>
      </c>
      <c r="T22" s="41">
        <v>51</v>
      </c>
      <c r="U22" s="8"/>
    </row>
    <row r="23" spans="1:21" ht="18" customHeight="1" x14ac:dyDescent="0.25">
      <c r="A23" s="237"/>
      <c r="B23" s="240"/>
      <c r="C23" s="226">
        <v>650000</v>
      </c>
      <c r="D23" s="226"/>
      <c r="E23" s="226"/>
      <c r="F23" s="226">
        <v>800000</v>
      </c>
      <c r="G23" s="226"/>
      <c r="H23" s="227">
        <f>IF((Hoja2!S27)&gt;(F23),(F23-C23),(Hoja2!S27-(H16+H17+H18+H19+H20+H21+H22)))</f>
        <v>0</v>
      </c>
      <c r="I23" s="228"/>
      <c r="J23" s="228"/>
      <c r="K23" s="228"/>
      <c r="L23" s="228"/>
      <c r="M23" s="228"/>
      <c r="N23" s="228"/>
      <c r="O23" s="229"/>
      <c r="P23" s="230">
        <v>40</v>
      </c>
      <c r="Q23" s="230"/>
      <c r="R23" s="230"/>
      <c r="S23" s="61">
        <f t="shared" si="0"/>
        <v>0</v>
      </c>
      <c r="T23" s="41">
        <v>52</v>
      </c>
      <c r="U23" s="8"/>
    </row>
    <row r="24" spans="1:21" ht="18" customHeight="1" x14ac:dyDescent="0.25">
      <c r="A24" s="237"/>
      <c r="B24" s="240"/>
      <c r="C24" s="226">
        <v>800000</v>
      </c>
      <c r="D24" s="226"/>
      <c r="E24" s="226"/>
      <c r="F24" s="226">
        <v>1000000</v>
      </c>
      <c r="G24" s="226"/>
      <c r="H24" s="227">
        <f>IF((Hoja2!S27)&gt;(F24),(F24-C24),(Hoja2!S27-(H22+H23+H21+H20+H19+H18+H17+H16)))</f>
        <v>0</v>
      </c>
      <c r="I24" s="228"/>
      <c r="J24" s="228"/>
      <c r="K24" s="228"/>
      <c r="L24" s="228"/>
      <c r="M24" s="228"/>
      <c r="N24" s="228"/>
      <c r="O24" s="229"/>
      <c r="P24" s="230">
        <v>45</v>
      </c>
      <c r="Q24" s="230"/>
      <c r="R24" s="230"/>
      <c r="S24" s="61">
        <f t="shared" si="0"/>
        <v>0</v>
      </c>
      <c r="T24" s="41">
        <v>53</v>
      </c>
      <c r="U24" s="8"/>
    </row>
    <row r="25" spans="1:21" ht="18" customHeight="1" x14ac:dyDescent="0.25">
      <c r="A25" s="237"/>
      <c r="B25" s="240"/>
      <c r="C25" s="226">
        <v>1000000</v>
      </c>
      <c r="D25" s="226"/>
      <c r="E25" s="226"/>
      <c r="F25" s="226"/>
      <c r="G25" s="226"/>
      <c r="H25" s="227">
        <f>IF((Hoja2!S27)&gt;(F25),(Hoja2!S27-H16-H17-H18-H19-H20-H21-H22-H23-H24),0)</f>
        <v>0</v>
      </c>
      <c r="I25" s="228"/>
      <c r="J25" s="228"/>
      <c r="K25" s="228"/>
      <c r="L25" s="228"/>
      <c r="M25" s="228"/>
      <c r="N25" s="228"/>
      <c r="O25" s="229"/>
      <c r="P25" s="230">
        <v>50</v>
      </c>
      <c r="Q25" s="230"/>
      <c r="R25" s="230"/>
      <c r="S25" s="61">
        <f t="shared" si="0"/>
        <v>0</v>
      </c>
      <c r="T25" s="41">
        <v>54</v>
      </c>
      <c r="U25" s="8"/>
    </row>
    <row r="26" spans="1:21" ht="18" customHeight="1" thickBot="1" x14ac:dyDescent="0.3">
      <c r="A26" s="238"/>
      <c r="B26" s="241"/>
      <c r="C26" s="232" t="s">
        <v>22</v>
      </c>
      <c r="D26" s="232"/>
      <c r="E26" s="232"/>
      <c r="F26" s="232"/>
      <c r="G26" s="232"/>
      <c r="H26" s="258">
        <f>SUM(H16:O25)</f>
        <v>0</v>
      </c>
      <c r="I26" s="258"/>
      <c r="J26" s="258"/>
      <c r="K26" s="258"/>
      <c r="L26" s="258"/>
      <c r="M26" s="258"/>
      <c r="N26" s="258"/>
      <c r="O26" s="258"/>
      <c r="P26" s="254"/>
      <c r="Q26" s="254"/>
      <c r="R26" s="254"/>
      <c r="S26" s="62">
        <f>SUM(S16:S25)</f>
        <v>0</v>
      </c>
      <c r="T26" s="41">
        <v>55</v>
      </c>
      <c r="U26" s="8"/>
    </row>
    <row r="27" spans="1:21" ht="18" customHeight="1" thickBot="1" x14ac:dyDescent="0.3">
      <c r="A27" s="235"/>
      <c r="B27" s="235"/>
      <c r="C27" s="235"/>
      <c r="D27" s="235"/>
      <c r="E27" s="235"/>
      <c r="F27" s="235"/>
      <c r="G27" s="235"/>
      <c r="H27" s="235"/>
      <c r="I27" s="235"/>
      <c r="J27" s="235"/>
      <c r="K27" s="235"/>
      <c r="L27" s="235"/>
      <c r="M27" s="235"/>
      <c r="N27" s="235"/>
      <c r="O27" s="235"/>
      <c r="P27" s="235"/>
      <c r="Q27" s="235"/>
      <c r="R27" s="235"/>
      <c r="S27" s="235"/>
      <c r="T27" s="235"/>
      <c r="U27" s="8"/>
    </row>
    <row r="28" spans="1:21" ht="18" customHeight="1" x14ac:dyDescent="0.25">
      <c r="A28" s="255" t="s">
        <v>100</v>
      </c>
      <c r="B28" s="276" t="s">
        <v>74</v>
      </c>
      <c r="C28" s="259" t="s">
        <v>62</v>
      </c>
      <c r="D28" s="259"/>
      <c r="E28" s="259"/>
      <c r="F28" s="259"/>
      <c r="G28" s="259"/>
      <c r="H28" s="259"/>
      <c r="I28" s="259"/>
      <c r="J28" s="261" t="s">
        <v>101</v>
      </c>
      <c r="K28" s="261"/>
      <c r="L28" s="261"/>
      <c r="M28" s="261"/>
      <c r="N28" s="263" t="s">
        <v>102</v>
      </c>
      <c r="O28" s="263"/>
      <c r="P28" s="263"/>
      <c r="Q28" s="263"/>
      <c r="R28" s="263"/>
      <c r="S28" s="263"/>
      <c r="T28" s="42" t="s">
        <v>18</v>
      </c>
      <c r="U28" s="8"/>
    </row>
    <row r="29" spans="1:21" ht="24" customHeight="1" x14ac:dyDescent="0.25">
      <c r="A29" s="256"/>
      <c r="B29" s="277"/>
      <c r="C29" s="260"/>
      <c r="D29" s="260"/>
      <c r="E29" s="260"/>
      <c r="F29" s="260"/>
      <c r="G29" s="260"/>
      <c r="H29" s="260"/>
      <c r="I29" s="260"/>
      <c r="J29" s="262"/>
      <c r="K29" s="262"/>
      <c r="L29" s="262"/>
      <c r="M29" s="262"/>
      <c r="N29" s="264" t="s">
        <v>75</v>
      </c>
      <c r="O29" s="264"/>
      <c r="P29" s="264"/>
      <c r="Q29" s="264"/>
      <c r="R29" s="264" t="s">
        <v>21</v>
      </c>
      <c r="S29" s="264"/>
      <c r="T29" s="43">
        <v>56</v>
      </c>
      <c r="U29" s="8"/>
    </row>
    <row r="30" spans="1:21" ht="18" customHeight="1" x14ac:dyDescent="0.25">
      <c r="A30" s="256"/>
      <c r="B30" s="277"/>
      <c r="C30" s="224"/>
      <c r="D30" s="224"/>
      <c r="E30" s="224"/>
      <c r="F30" s="224"/>
      <c r="G30" s="224"/>
      <c r="H30" s="224"/>
      <c r="I30" s="224"/>
      <c r="J30" s="225"/>
      <c r="K30" s="225"/>
      <c r="L30" s="225"/>
      <c r="M30" s="225"/>
      <c r="N30" s="225"/>
      <c r="O30" s="225"/>
      <c r="P30" s="225"/>
      <c r="Q30" s="225"/>
      <c r="R30" s="225"/>
      <c r="S30" s="225"/>
      <c r="T30" s="43">
        <v>57</v>
      </c>
      <c r="U30" s="8"/>
    </row>
    <row r="31" spans="1:21" ht="18" customHeight="1" x14ac:dyDescent="0.25">
      <c r="A31" s="256"/>
      <c r="B31" s="277"/>
      <c r="C31" s="224"/>
      <c r="D31" s="224"/>
      <c r="E31" s="224"/>
      <c r="F31" s="224"/>
      <c r="G31" s="224"/>
      <c r="H31" s="224"/>
      <c r="I31" s="224"/>
      <c r="J31" s="225"/>
      <c r="K31" s="225"/>
      <c r="L31" s="225"/>
      <c r="M31" s="225"/>
      <c r="N31" s="225"/>
      <c r="O31" s="225"/>
      <c r="P31" s="225"/>
      <c r="Q31" s="225"/>
      <c r="R31" s="225" t="str">
        <f t="shared" ref="R31:R39" si="1">IF(J31&gt;0,J31*N31/100," ")</f>
        <v xml:space="preserve"> </v>
      </c>
      <c r="S31" s="225"/>
      <c r="T31" s="43">
        <v>58</v>
      </c>
      <c r="U31" s="8"/>
    </row>
    <row r="32" spans="1:21" ht="18" customHeight="1" x14ac:dyDescent="0.25">
      <c r="A32" s="256"/>
      <c r="B32" s="277"/>
      <c r="C32" s="224"/>
      <c r="D32" s="224"/>
      <c r="E32" s="224"/>
      <c r="F32" s="224"/>
      <c r="G32" s="224"/>
      <c r="H32" s="224"/>
      <c r="I32" s="224"/>
      <c r="J32" s="225"/>
      <c r="K32" s="225"/>
      <c r="L32" s="225"/>
      <c r="M32" s="225"/>
      <c r="N32" s="225"/>
      <c r="O32" s="225"/>
      <c r="P32" s="225"/>
      <c r="Q32" s="225"/>
      <c r="R32" s="225" t="str">
        <f t="shared" si="1"/>
        <v xml:space="preserve"> </v>
      </c>
      <c r="S32" s="225"/>
      <c r="T32" s="43">
        <v>59</v>
      </c>
      <c r="U32" s="8"/>
    </row>
    <row r="33" spans="1:21" ht="18" customHeight="1" x14ac:dyDescent="0.25">
      <c r="A33" s="256"/>
      <c r="B33" s="277"/>
      <c r="C33" s="224"/>
      <c r="D33" s="224"/>
      <c r="E33" s="224"/>
      <c r="F33" s="224"/>
      <c r="G33" s="224"/>
      <c r="H33" s="224"/>
      <c r="I33" s="224"/>
      <c r="J33" s="225"/>
      <c r="K33" s="225"/>
      <c r="L33" s="225"/>
      <c r="M33" s="225"/>
      <c r="N33" s="225"/>
      <c r="O33" s="225"/>
      <c r="P33" s="225"/>
      <c r="Q33" s="225"/>
      <c r="R33" s="225" t="str">
        <f>IF(J33&gt;0,J33*N33/100," ")</f>
        <v xml:space="preserve"> </v>
      </c>
      <c r="S33" s="225"/>
      <c r="T33" s="43">
        <v>60</v>
      </c>
      <c r="U33" s="8"/>
    </row>
    <row r="34" spans="1:21" ht="18" customHeight="1" x14ac:dyDescent="0.25">
      <c r="A34" s="256"/>
      <c r="B34" s="277"/>
      <c r="C34" s="224"/>
      <c r="D34" s="224"/>
      <c r="E34" s="224"/>
      <c r="F34" s="224"/>
      <c r="G34" s="224"/>
      <c r="H34" s="224"/>
      <c r="I34" s="224"/>
      <c r="J34" s="225"/>
      <c r="K34" s="225"/>
      <c r="L34" s="225"/>
      <c r="M34" s="225"/>
      <c r="N34" s="225"/>
      <c r="O34" s="225"/>
      <c r="P34" s="225"/>
      <c r="Q34" s="225"/>
      <c r="R34" s="225" t="str">
        <f t="shared" si="1"/>
        <v xml:space="preserve"> </v>
      </c>
      <c r="S34" s="225"/>
      <c r="T34" s="43">
        <v>61</v>
      </c>
      <c r="U34" s="8"/>
    </row>
    <row r="35" spans="1:21" ht="18" customHeight="1" x14ac:dyDescent="0.25">
      <c r="A35" s="256"/>
      <c r="B35" s="277"/>
      <c r="C35" s="224"/>
      <c r="D35" s="224"/>
      <c r="E35" s="224"/>
      <c r="F35" s="224"/>
      <c r="G35" s="224"/>
      <c r="H35" s="224"/>
      <c r="I35" s="224"/>
      <c r="J35" s="225"/>
      <c r="K35" s="225"/>
      <c r="L35" s="225"/>
      <c r="M35" s="225"/>
      <c r="N35" s="225"/>
      <c r="O35" s="225"/>
      <c r="P35" s="225"/>
      <c r="Q35" s="225"/>
      <c r="R35" s="225" t="str">
        <f t="shared" si="1"/>
        <v xml:space="preserve"> </v>
      </c>
      <c r="S35" s="225"/>
      <c r="T35" s="43">
        <v>62</v>
      </c>
      <c r="U35" s="8"/>
    </row>
    <row r="36" spans="1:21" ht="18" customHeight="1" x14ac:dyDescent="0.25">
      <c r="A36" s="256"/>
      <c r="B36" s="277"/>
      <c r="C36" s="224"/>
      <c r="D36" s="224"/>
      <c r="E36" s="224"/>
      <c r="F36" s="224"/>
      <c r="G36" s="224"/>
      <c r="H36" s="224"/>
      <c r="I36" s="224"/>
      <c r="J36" s="225"/>
      <c r="K36" s="225"/>
      <c r="L36" s="225"/>
      <c r="M36" s="225"/>
      <c r="N36" s="225"/>
      <c r="O36" s="225"/>
      <c r="P36" s="225"/>
      <c r="Q36" s="225"/>
      <c r="R36" s="225" t="str">
        <f t="shared" si="1"/>
        <v xml:space="preserve"> </v>
      </c>
      <c r="S36" s="225"/>
      <c r="T36" s="43">
        <v>63</v>
      </c>
      <c r="U36" s="8"/>
    </row>
    <row r="37" spans="1:21" ht="18" customHeight="1" x14ac:dyDescent="0.25">
      <c r="A37" s="256"/>
      <c r="B37" s="277"/>
      <c r="C37" s="224"/>
      <c r="D37" s="224"/>
      <c r="E37" s="224"/>
      <c r="F37" s="224"/>
      <c r="G37" s="224"/>
      <c r="H37" s="224"/>
      <c r="I37" s="224"/>
      <c r="J37" s="225"/>
      <c r="K37" s="225"/>
      <c r="L37" s="225"/>
      <c r="M37" s="225"/>
      <c r="N37" s="225"/>
      <c r="O37" s="225"/>
      <c r="P37" s="225"/>
      <c r="Q37" s="225"/>
      <c r="R37" s="225" t="str">
        <f t="shared" si="1"/>
        <v xml:space="preserve"> </v>
      </c>
      <c r="S37" s="225"/>
      <c r="T37" s="43">
        <v>64</v>
      </c>
      <c r="U37" s="8"/>
    </row>
    <row r="38" spans="1:21" ht="18" customHeight="1" x14ac:dyDescent="0.25">
      <c r="A38" s="256"/>
      <c r="B38" s="277"/>
      <c r="C38" s="224"/>
      <c r="D38" s="224"/>
      <c r="E38" s="224"/>
      <c r="F38" s="224"/>
      <c r="G38" s="224"/>
      <c r="H38" s="224"/>
      <c r="I38" s="224"/>
      <c r="J38" s="225"/>
      <c r="K38" s="225"/>
      <c r="L38" s="225"/>
      <c r="M38" s="225"/>
      <c r="N38" s="225"/>
      <c r="O38" s="225"/>
      <c r="P38" s="225"/>
      <c r="Q38" s="225"/>
      <c r="R38" s="225" t="str">
        <f t="shared" si="1"/>
        <v xml:space="preserve"> </v>
      </c>
      <c r="S38" s="225"/>
      <c r="T38" s="43">
        <v>65</v>
      </c>
      <c r="U38" s="8"/>
    </row>
    <row r="39" spans="1:21" ht="18" customHeight="1" x14ac:dyDescent="0.25">
      <c r="A39" s="256"/>
      <c r="B39" s="277"/>
      <c r="C39" s="224"/>
      <c r="D39" s="224"/>
      <c r="E39" s="224"/>
      <c r="F39" s="224"/>
      <c r="G39" s="224"/>
      <c r="H39" s="224"/>
      <c r="I39" s="224"/>
      <c r="J39" s="225"/>
      <c r="K39" s="225"/>
      <c r="L39" s="225"/>
      <c r="M39" s="225"/>
      <c r="N39" s="225"/>
      <c r="O39" s="225"/>
      <c r="P39" s="225"/>
      <c r="Q39" s="225"/>
      <c r="R39" s="225" t="str">
        <f t="shared" si="1"/>
        <v xml:space="preserve"> </v>
      </c>
      <c r="S39" s="225"/>
      <c r="T39" s="43">
        <v>66</v>
      </c>
      <c r="U39" s="8"/>
    </row>
    <row r="40" spans="1:21" ht="18" customHeight="1" x14ac:dyDescent="0.25">
      <c r="A40" s="256"/>
      <c r="B40" s="277"/>
      <c r="C40" s="272" t="s">
        <v>22</v>
      </c>
      <c r="D40" s="273"/>
      <c r="E40" s="273"/>
      <c r="F40" s="273"/>
      <c r="G40" s="273"/>
      <c r="H40" s="273"/>
      <c r="I40" s="274"/>
      <c r="J40" s="223">
        <f>SUM(J30:M39)</f>
        <v>0</v>
      </c>
      <c r="K40" s="223"/>
      <c r="L40" s="223"/>
      <c r="M40" s="223"/>
      <c r="N40" s="275"/>
      <c r="O40" s="275"/>
      <c r="P40" s="275"/>
      <c r="Q40" s="275"/>
      <c r="R40" s="223">
        <f>SUM(R30:S39)</f>
        <v>0</v>
      </c>
      <c r="S40" s="223"/>
      <c r="T40" s="43">
        <v>67</v>
      </c>
      <c r="U40" s="8"/>
    </row>
    <row r="41" spans="1:21" ht="18" customHeight="1" x14ac:dyDescent="0.25">
      <c r="A41" s="256"/>
      <c r="B41" s="265" t="s">
        <v>110</v>
      </c>
      <c r="C41" s="265"/>
      <c r="D41" s="265"/>
      <c r="E41" s="265"/>
      <c r="F41" s="265"/>
      <c r="G41" s="265"/>
      <c r="H41" s="265"/>
      <c r="I41" s="265"/>
      <c r="J41" s="265"/>
      <c r="K41" s="265"/>
      <c r="L41" s="265"/>
      <c r="M41" s="265"/>
      <c r="N41" s="265"/>
      <c r="O41" s="265"/>
      <c r="P41" s="265"/>
      <c r="Q41" s="265"/>
      <c r="R41" s="265"/>
      <c r="S41" s="265"/>
      <c r="T41" s="266"/>
      <c r="U41" s="8"/>
    </row>
    <row r="42" spans="1:21" ht="25.5" customHeight="1" x14ac:dyDescent="0.25">
      <c r="A42" s="256"/>
      <c r="B42" s="268" t="s">
        <v>63</v>
      </c>
      <c r="C42" s="268"/>
      <c r="D42" s="268"/>
      <c r="E42" s="268"/>
      <c r="F42" s="268"/>
      <c r="G42" s="268"/>
      <c r="H42" s="268"/>
      <c r="I42" s="268"/>
      <c r="J42" s="268"/>
      <c r="K42" s="268"/>
      <c r="L42" s="268"/>
      <c r="M42" s="268"/>
      <c r="N42" s="268"/>
      <c r="O42" s="268"/>
      <c r="P42" s="264" t="s">
        <v>64</v>
      </c>
      <c r="Q42" s="264"/>
      <c r="R42" s="264"/>
      <c r="S42" s="264"/>
      <c r="T42" s="43" t="s">
        <v>18</v>
      </c>
      <c r="U42" s="8"/>
    </row>
    <row r="43" spans="1:21" ht="18" customHeight="1" thickBot="1" x14ac:dyDescent="0.3">
      <c r="A43" s="257"/>
      <c r="B43" s="269"/>
      <c r="C43" s="270"/>
      <c r="D43" s="270"/>
      <c r="E43" s="270"/>
      <c r="F43" s="270"/>
      <c r="G43" s="270"/>
      <c r="H43" s="270"/>
      <c r="I43" s="270"/>
      <c r="J43" s="270"/>
      <c r="K43" s="270"/>
      <c r="L43" s="270"/>
      <c r="M43" s="270"/>
      <c r="N43" s="270"/>
      <c r="O43" s="271"/>
      <c r="P43" s="267"/>
      <c r="Q43" s="267"/>
      <c r="R43" s="267"/>
      <c r="S43" s="267"/>
      <c r="T43" s="44">
        <v>68</v>
      </c>
      <c r="U43" s="8"/>
    </row>
    <row r="44" spans="1:21" x14ac:dyDescent="0.2">
      <c r="A44" s="8"/>
      <c r="B44" s="8"/>
      <c r="C44" s="8"/>
      <c r="D44" s="8"/>
      <c r="E44" s="8"/>
      <c r="F44" s="8"/>
      <c r="G44" s="8"/>
      <c r="H44" s="8"/>
      <c r="I44" s="8"/>
      <c r="J44" s="8"/>
      <c r="K44" s="8"/>
      <c r="L44" s="8"/>
      <c r="M44" s="8"/>
      <c r="N44" s="8"/>
      <c r="O44" s="8"/>
      <c r="P44" s="8"/>
      <c r="Q44" s="8"/>
      <c r="R44" s="8"/>
      <c r="S44" s="8"/>
      <c r="T44" s="8"/>
      <c r="U44" s="8"/>
    </row>
  </sheetData>
  <sheetProtection algorithmName="SHA-512" hashValue="vJjOcLQomxlsmTtpf9wxsqAYNx29CXzNa97yyPyjbMnIosx+IAdHFNuZDYL2uEsCFIzZNhJhl7rGzTulT8Kelg==" saltValue="65Q2WilRFTDoj0OayH0uGQ==" spinCount="100000" sheet="1" selectLockedCells="1"/>
  <protectedRanges>
    <protectedRange sqref="C30:Q39" name="Seccion H"/>
    <protectedRange sqref="S4:S10 C30:Q39" name="Rango1"/>
    <protectedRange sqref="S10 S4:S8" name="Seccion F"/>
  </protectedRanges>
  <mergeCells count="126">
    <mergeCell ref="B41:T41"/>
    <mergeCell ref="P42:S42"/>
    <mergeCell ref="P43:S43"/>
    <mergeCell ref="B42:O42"/>
    <mergeCell ref="B43:O43"/>
    <mergeCell ref="C39:I39"/>
    <mergeCell ref="C40:I40"/>
    <mergeCell ref="J40:M40"/>
    <mergeCell ref="N40:Q40"/>
    <mergeCell ref="B28:B40"/>
    <mergeCell ref="R29:S29"/>
    <mergeCell ref="C30:I30"/>
    <mergeCell ref="J30:M30"/>
    <mergeCell ref="N30:Q30"/>
    <mergeCell ref="R30:S30"/>
    <mergeCell ref="C31:I31"/>
    <mergeCell ref="J31:M31"/>
    <mergeCell ref="N31:Q31"/>
    <mergeCell ref="R31:S31"/>
    <mergeCell ref="R35:S35"/>
    <mergeCell ref="C32:I32"/>
    <mergeCell ref="J32:M32"/>
    <mergeCell ref="N32:Q32"/>
    <mergeCell ref="R32:S32"/>
    <mergeCell ref="A27:T27"/>
    <mergeCell ref="T14:T15"/>
    <mergeCell ref="H16:O16"/>
    <mergeCell ref="P16:R16"/>
    <mergeCell ref="P26:R26"/>
    <mergeCell ref="A28:A43"/>
    <mergeCell ref="C26:G26"/>
    <mergeCell ref="H26:O26"/>
    <mergeCell ref="J39:M39"/>
    <mergeCell ref="N39:Q39"/>
    <mergeCell ref="R39:S39"/>
    <mergeCell ref="C28:I29"/>
    <mergeCell ref="J28:M29"/>
    <mergeCell ref="N28:S28"/>
    <mergeCell ref="N29:Q29"/>
    <mergeCell ref="P18:R18"/>
    <mergeCell ref="P25:R25"/>
    <mergeCell ref="C19:E19"/>
    <mergeCell ref="F19:G19"/>
    <mergeCell ref="H19:O19"/>
    <mergeCell ref="P19:R19"/>
    <mergeCell ref="C25:E25"/>
    <mergeCell ref="F25:G25"/>
    <mergeCell ref="H25:O25"/>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A13:A26"/>
    <mergeCell ref="B13:B26"/>
    <mergeCell ref="C14:G14"/>
    <mergeCell ref="H14:O15"/>
    <mergeCell ref="P14:R15"/>
    <mergeCell ref="S14:S15"/>
    <mergeCell ref="C15:E15"/>
    <mergeCell ref="F15:G15"/>
    <mergeCell ref="C16:E16"/>
    <mergeCell ref="F16:G16"/>
    <mergeCell ref="C17:E17"/>
    <mergeCell ref="F17:G17"/>
    <mergeCell ref="H17:O17"/>
    <mergeCell ref="P17:R17"/>
    <mergeCell ref="H18:O18"/>
    <mergeCell ref="C24:E24"/>
    <mergeCell ref="F24:G24"/>
    <mergeCell ref="H24:O24"/>
    <mergeCell ref="P24:R24"/>
    <mergeCell ref="C23:E23"/>
    <mergeCell ref="F23:G23"/>
    <mergeCell ref="H23:O23"/>
    <mergeCell ref="P23:R23"/>
    <mergeCell ref="C20:E20"/>
    <mergeCell ref="F20:G20"/>
    <mergeCell ref="H20:O20"/>
    <mergeCell ref="P20:R20"/>
    <mergeCell ref="C21:E21"/>
    <mergeCell ref="F21:G21"/>
    <mergeCell ref="H21:O21"/>
    <mergeCell ref="P21:R21"/>
    <mergeCell ref="C22:E22"/>
    <mergeCell ref="F22:G22"/>
    <mergeCell ref="H22:O22"/>
    <mergeCell ref="P22:R22"/>
    <mergeCell ref="R40:S40"/>
    <mergeCell ref="C37:I37"/>
    <mergeCell ref="J37:M37"/>
    <mergeCell ref="N37:Q37"/>
    <mergeCell ref="R37:S37"/>
    <mergeCell ref="C38:I38"/>
    <mergeCell ref="C33:I33"/>
    <mergeCell ref="J33:M33"/>
    <mergeCell ref="N33:Q33"/>
    <mergeCell ref="R33:S33"/>
    <mergeCell ref="J38:M38"/>
    <mergeCell ref="N38:Q38"/>
    <mergeCell ref="R38:S38"/>
    <mergeCell ref="C34:I34"/>
    <mergeCell ref="J34:M34"/>
    <mergeCell ref="N34:Q34"/>
    <mergeCell ref="R34:S34"/>
    <mergeCell ref="C35:I35"/>
    <mergeCell ref="J35:M35"/>
    <mergeCell ref="N35:Q35"/>
    <mergeCell ref="C36:I36"/>
    <mergeCell ref="J36:M36"/>
    <mergeCell ref="N36:Q36"/>
    <mergeCell ref="R36:S36"/>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zoomScaleNormal="100" zoomScaleSheetLayoutView="100" workbookViewId="0">
      <selection activeCell="F7" sqref="F7:J7"/>
    </sheetView>
  </sheetViews>
  <sheetFormatPr baseColWidth="10" defaultColWidth="0" defaultRowHeight="12.75" zeroHeight="1" x14ac:dyDescent="0.2"/>
  <cols>
    <col min="1" max="1" width="2.42578125" style="3" customWidth="1"/>
    <col min="2" max="2" width="3.28515625" style="3" customWidth="1"/>
    <col min="3" max="3" width="3.140625" style="3" customWidth="1"/>
    <col min="4" max="4" width="3.5703125" style="3" customWidth="1"/>
    <col min="5" max="5" width="3" style="3" customWidth="1"/>
    <col min="6" max="6" width="2.7109375" style="3" customWidth="1"/>
    <col min="7" max="7" width="5.5703125" style="3" customWidth="1"/>
    <col min="8" max="9" width="4.85546875" style="3" customWidth="1"/>
    <col min="10" max="10" width="4.42578125" style="3" customWidth="1"/>
    <col min="11" max="11" width="3.5703125" style="3" customWidth="1"/>
    <col min="12" max="12" width="3" style="3" bestFit="1" customWidth="1"/>
    <col min="13" max="13" width="3" style="3" customWidth="1"/>
    <col min="14" max="14" width="3.28515625" style="3" customWidth="1"/>
    <col min="15" max="15" width="10.42578125" style="3" customWidth="1"/>
    <col min="16" max="26" width="2" style="3" customWidth="1"/>
    <col min="27" max="27" width="1.85546875" style="3" customWidth="1"/>
    <col min="28" max="28" width="12.42578125" style="3" customWidth="1"/>
    <col min="29" max="30" width="4.28515625" style="3" customWidth="1"/>
    <col min="31" max="33" width="0" style="3" hidden="1" customWidth="1"/>
    <col min="34" max="16384" width="11.42578125" style="3" hidden="1"/>
  </cols>
  <sheetData>
    <row r="1" spans="1:30" ht="6.75" customHeight="1" thickBot="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8"/>
    </row>
    <row r="2" spans="1:30" ht="15" customHeight="1" x14ac:dyDescent="0.2">
      <c r="A2" s="294" t="s">
        <v>108</v>
      </c>
      <c r="B2" s="347" t="s">
        <v>40</v>
      </c>
      <c r="C2" s="340" t="s">
        <v>149</v>
      </c>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1"/>
      <c r="AD2" s="8"/>
    </row>
    <row r="3" spans="1:30" ht="12.75" customHeight="1" x14ac:dyDescent="0.2">
      <c r="A3" s="295"/>
      <c r="B3" s="348"/>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3"/>
      <c r="AD3" s="8"/>
    </row>
    <row r="4" spans="1:30" ht="12.75" customHeight="1" x14ac:dyDescent="0.2">
      <c r="A4" s="295"/>
      <c r="B4" s="348"/>
      <c r="C4" s="344" t="s">
        <v>118</v>
      </c>
      <c r="D4" s="344"/>
      <c r="E4" s="344"/>
      <c r="F4" s="344" t="s">
        <v>41</v>
      </c>
      <c r="G4" s="344"/>
      <c r="H4" s="344"/>
      <c r="I4" s="344"/>
      <c r="J4" s="344"/>
      <c r="K4" s="344" t="s">
        <v>109</v>
      </c>
      <c r="L4" s="344"/>
      <c r="M4" s="344"/>
      <c r="N4" s="344"/>
      <c r="O4" s="344" t="s">
        <v>52</v>
      </c>
      <c r="P4" s="344"/>
      <c r="Q4" s="344" t="s">
        <v>46</v>
      </c>
      <c r="R4" s="344"/>
      <c r="S4" s="344"/>
      <c r="T4" s="344"/>
      <c r="U4" s="344"/>
      <c r="V4" s="344"/>
      <c r="W4" s="344"/>
      <c r="X4" s="344"/>
      <c r="Y4" s="344"/>
      <c r="Z4" s="344"/>
      <c r="AA4" s="344"/>
      <c r="AB4" s="345" t="s">
        <v>124</v>
      </c>
      <c r="AC4" s="346" t="s">
        <v>34</v>
      </c>
      <c r="AD4" s="8"/>
    </row>
    <row r="5" spans="1:30" x14ac:dyDescent="0.2">
      <c r="A5" s="295"/>
      <c r="B5" s="348"/>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5"/>
      <c r="AC5" s="346"/>
      <c r="AD5" s="8"/>
    </row>
    <row r="6" spans="1:30" ht="33.75" customHeight="1" x14ac:dyDescent="0.2">
      <c r="A6" s="295"/>
      <c r="B6" s="348"/>
      <c r="C6" s="344"/>
      <c r="D6" s="344"/>
      <c r="E6" s="344"/>
      <c r="F6" s="344"/>
      <c r="G6" s="344"/>
      <c r="H6" s="344"/>
      <c r="I6" s="344"/>
      <c r="J6" s="344"/>
      <c r="K6" s="344" t="s">
        <v>19</v>
      </c>
      <c r="L6" s="344"/>
      <c r="M6" s="344" t="s">
        <v>0</v>
      </c>
      <c r="N6" s="344"/>
      <c r="O6" s="344"/>
      <c r="P6" s="344"/>
      <c r="Q6" s="344"/>
      <c r="R6" s="344"/>
      <c r="S6" s="344"/>
      <c r="T6" s="344"/>
      <c r="U6" s="344"/>
      <c r="V6" s="344"/>
      <c r="W6" s="344"/>
      <c r="X6" s="344"/>
      <c r="Y6" s="344"/>
      <c r="Z6" s="344"/>
      <c r="AA6" s="344"/>
      <c r="AB6" s="345"/>
      <c r="AC6" s="346"/>
      <c r="AD6" s="8"/>
    </row>
    <row r="7" spans="1:30" x14ac:dyDescent="0.2">
      <c r="A7" s="295"/>
      <c r="B7" s="348"/>
      <c r="C7" s="50"/>
      <c r="D7" s="50"/>
      <c r="E7" s="50"/>
      <c r="F7" s="329"/>
      <c r="G7" s="329"/>
      <c r="H7" s="329"/>
      <c r="I7" s="329"/>
      <c r="J7" s="329"/>
      <c r="K7" s="51"/>
      <c r="L7" s="52"/>
      <c r="M7" s="52"/>
      <c r="N7" s="52"/>
      <c r="O7" s="326"/>
      <c r="P7" s="326"/>
      <c r="Q7" s="53"/>
      <c r="R7" s="53"/>
      <c r="S7" s="53"/>
      <c r="T7" s="53"/>
      <c r="U7" s="53"/>
      <c r="V7" s="53"/>
      <c r="W7" s="53"/>
      <c r="X7" s="53"/>
      <c r="Y7" s="53"/>
      <c r="Z7" s="53"/>
      <c r="AA7" s="53"/>
      <c r="AB7" s="54"/>
      <c r="AC7" s="46">
        <v>69</v>
      </c>
      <c r="AD7" s="8"/>
    </row>
    <row r="8" spans="1:30" x14ac:dyDescent="0.2">
      <c r="A8" s="295"/>
      <c r="B8" s="348"/>
      <c r="C8" s="50"/>
      <c r="D8" s="50"/>
      <c r="E8" s="50"/>
      <c r="F8" s="329"/>
      <c r="G8" s="329"/>
      <c r="H8" s="329"/>
      <c r="I8" s="329"/>
      <c r="J8" s="329"/>
      <c r="K8" s="51"/>
      <c r="L8" s="52"/>
      <c r="M8" s="52"/>
      <c r="N8" s="52"/>
      <c r="O8" s="326"/>
      <c r="P8" s="326"/>
      <c r="Q8" s="53"/>
      <c r="R8" s="53"/>
      <c r="S8" s="53"/>
      <c r="T8" s="53"/>
      <c r="U8" s="53"/>
      <c r="V8" s="53"/>
      <c r="W8" s="53"/>
      <c r="X8" s="53"/>
      <c r="Y8" s="53"/>
      <c r="Z8" s="53"/>
      <c r="AA8" s="53"/>
      <c r="AB8" s="54"/>
      <c r="AC8" s="46">
        <v>70</v>
      </c>
      <c r="AD8" s="8"/>
    </row>
    <row r="9" spans="1:30" x14ac:dyDescent="0.2">
      <c r="A9" s="295"/>
      <c r="B9" s="348"/>
      <c r="C9" s="50"/>
      <c r="D9" s="50"/>
      <c r="E9" s="50"/>
      <c r="F9" s="329"/>
      <c r="G9" s="329"/>
      <c r="H9" s="329"/>
      <c r="I9" s="329"/>
      <c r="J9" s="329"/>
      <c r="K9" s="51"/>
      <c r="L9" s="52"/>
      <c r="M9" s="52"/>
      <c r="N9" s="52"/>
      <c r="O9" s="326"/>
      <c r="P9" s="326"/>
      <c r="Q9" s="53"/>
      <c r="R9" s="53"/>
      <c r="S9" s="53"/>
      <c r="T9" s="53"/>
      <c r="U9" s="53"/>
      <c r="V9" s="53"/>
      <c r="W9" s="53"/>
      <c r="X9" s="53"/>
      <c r="Y9" s="53"/>
      <c r="Z9" s="53"/>
      <c r="AA9" s="53"/>
      <c r="AB9" s="54"/>
      <c r="AC9" s="46">
        <v>71</v>
      </c>
      <c r="AD9" s="8"/>
    </row>
    <row r="10" spans="1:30" x14ac:dyDescent="0.2">
      <c r="A10" s="295"/>
      <c r="B10" s="348"/>
      <c r="C10" s="50"/>
      <c r="D10" s="50"/>
      <c r="E10" s="50"/>
      <c r="F10" s="329"/>
      <c r="G10" s="329"/>
      <c r="H10" s="329"/>
      <c r="I10" s="329"/>
      <c r="J10" s="329"/>
      <c r="K10" s="51"/>
      <c r="L10" s="52"/>
      <c r="M10" s="52"/>
      <c r="N10" s="52"/>
      <c r="O10" s="326"/>
      <c r="P10" s="326"/>
      <c r="Q10" s="53"/>
      <c r="R10" s="53"/>
      <c r="S10" s="53"/>
      <c r="T10" s="53"/>
      <c r="U10" s="53"/>
      <c r="V10" s="53"/>
      <c r="W10" s="53"/>
      <c r="X10" s="53"/>
      <c r="Y10" s="53"/>
      <c r="Z10" s="53"/>
      <c r="AA10" s="53"/>
      <c r="AB10" s="54"/>
      <c r="AC10" s="46">
        <v>72</v>
      </c>
      <c r="AD10" s="8"/>
    </row>
    <row r="11" spans="1:30" x14ac:dyDescent="0.2">
      <c r="A11" s="295"/>
      <c r="B11" s="348"/>
      <c r="C11" s="50"/>
      <c r="D11" s="50"/>
      <c r="E11" s="50"/>
      <c r="F11" s="329"/>
      <c r="G11" s="329"/>
      <c r="H11" s="329"/>
      <c r="I11" s="329"/>
      <c r="J11" s="329"/>
      <c r="K11" s="51"/>
      <c r="L11" s="52"/>
      <c r="M11" s="52"/>
      <c r="N11" s="52"/>
      <c r="O11" s="326"/>
      <c r="P11" s="326"/>
      <c r="Q11" s="53"/>
      <c r="R11" s="53"/>
      <c r="S11" s="53"/>
      <c r="T11" s="53"/>
      <c r="U11" s="53"/>
      <c r="V11" s="53"/>
      <c r="W11" s="53"/>
      <c r="X11" s="53"/>
      <c r="Y11" s="53"/>
      <c r="Z11" s="53"/>
      <c r="AA11" s="53"/>
      <c r="AB11" s="54"/>
      <c r="AC11" s="46">
        <v>73</v>
      </c>
      <c r="AD11" s="8"/>
    </row>
    <row r="12" spans="1:30" x14ac:dyDescent="0.2">
      <c r="A12" s="295"/>
      <c r="B12" s="348"/>
      <c r="C12" s="50"/>
      <c r="D12" s="50"/>
      <c r="E12" s="50"/>
      <c r="F12" s="329"/>
      <c r="G12" s="329"/>
      <c r="H12" s="329"/>
      <c r="I12" s="329"/>
      <c r="J12" s="329"/>
      <c r="K12" s="51"/>
      <c r="L12" s="52"/>
      <c r="M12" s="52"/>
      <c r="N12" s="52"/>
      <c r="O12" s="326"/>
      <c r="P12" s="326"/>
      <c r="Q12" s="53"/>
      <c r="R12" s="53"/>
      <c r="S12" s="53"/>
      <c r="T12" s="53"/>
      <c r="U12" s="53"/>
      <c r="V12" s="53"/>
      <c r="W12" s="53"/>
      <c r="X12" s="53"/>
      <c r="Y12" s="53"/>
      <c r="Z12" s="53"/>
      <c r="AA12" s="53"/>
      <c r="AB12" s="54"/>
      <c r="AC12" s="46">
        <v>74</v>
      </c>
      <c r="AD12" s="8"/>
    </row>
    <row r="13" spans="1:30" x14ac:dyDescent="0.2">
      <c r="A13" s="295"/>
      <c r="B13" s="348"/>
      <c r="C13" s="50"/>
      <c r="D13" s="50"/>
      <c r="E13" s="50"/>
      <c r="F13" s="329"/>
      <c r="G13" s="329"/>
      <c r="H13" s="329"/>
      <c r="I13" s="329"/>
      <c r="J13" s="329"/>
      <c r="K13" s="51"/>
      <c r="L13" s="52"/>
      <c r="M13" s="52"/>
      <c r="N13" s="52"/>
      <c r="O13" s="326"/>
      <c r="P13" s="326"/>
      <c r="Q13" s="53"/>
      <c r="R13" s="53"/>
      <c r="S13" s="53"/>
      <c r="T13" s="53"/>
      <c r="U13" s="53"/>
      <c r="V13" s="53"/>
      <c r="W13" s="53"/>
      <c r="X13" s="53"/>
      <c r="Y13" s="53"/>
      <c r="Z13" s="53"/>
      <c r="AA13" s="53"/>
      <c r="AB13" s="54"/>
      <c r="AC13" s="46">
        <v>75</v>
      </c>
      <c r="AD13" s="8"/>
    </row>
    <row r="14" spans="1:30" x14ac:dyDescent="0.2">
      <c r="A14" s="295"/>
      <c r="B14" s="348"/>
      <c r="C14" s="50"/>
      <c r="D14" s="50"/>
      <c r="E14" s="50"/>
      <c r="F14" s="329"/>
      <c r="G14" s="329"/>
      <c r="H14" s="329"/>
      <c r="I14" s="329"/>
      <c r="J14" s="329"/>
      <c r="K14" s="51"/>
      <c r="L14" s="52"/>
      <c r="M14" s="52"/>
      <c r="N14" s="52"/>
      <c r="O14" s="326"/>
      <c r="P14" s="326"/>
      <c r="Q14" s="53"/>
      <c r="R14" s="53"/>
      <c r="S14" s="53"/>
      <c r="T14" s="53"/>
      <c r="U14" s="53"/>
      <c r="V14" s="53"/>
      <c r="W14" s="53"/>
      <c r="X14" s="53"/>
      <c r="Y14" s="53"/>
      <c r="Z14" s="53"/>
      <c r="AA14" s="53"/>
      <c r="AB14" s="54"/>
      <c r="AC14" s="46">
        <v>76</v>
      </c>
      <c r="AD14" s="8"/>
    </row>
    <row r="15" spans="1:30" x14ac:dyDescent="0.2">
      <c r="A15" s="295"/>
      <c r="B15" s="348"/>
      <c r="C15" s="50"/>
      <c r="D15" s="50"/>
      <c r="E15" s="50"/>
      <c r="F15" s="329"/>
      <c r="G15" s="329"/>
      <c r="H15" s="329"/>
      <c r="I15" s="329"/>
      <c r="J15" s="329"/>
      <c r="K15" s="51"/>
      <c r="L15" s="52"/>
      <c r="M15" s="52"/>
      <c r="N15" s="52"/>
      <c r="O15" s="326"/>
      <c r="P15" s="326"/>
      <c r="Q15" s="53"/>
      <c r="R15" s="53"/>
      <c r="S15" s="53"/>
      <c r="T15" s="53"/>
      <c r="U15" s="53"/>
      <c r="V15" s="53"/>
      <c r="W15" s="53"/>
      <c r="X15" s="53"/>
      <c r="Y15" s="53"/>
      <c r="Z15" s="53"/>
      <c r="AA15" s="53"/>
      <c r="AB15" s="54"/>
      <c r="AC15" s="46">
        <v>77</v>
      </c>
      <c r="AD15" s="8"/>
    </row>
    <row r="16" spans="1:30" x14ac:dyDescent="0.2">
      <c r="A16" s="295"/>
      <c r="B16" s="348"/>
      <c r="C16" s="50"/>
      <c r="D16" s="50"/>
      <c r="E16" s="50"/>
      <c r="F16" s="329"/>
      <c r="G16" s="329"/>
      <c r="H16" s="329"/>
      <c r="I16" s="329"/>
      <c r="J16" s="329"/>
      <c r="K16" s="51"/>
      <c r="L16" s="52"/>
      <c r="M16" s="52"/>
      <c r="N16" s="52"/>
      <c r="O16" s="326"/>
      <c r="P16" s="326"/>
      <c r="Q16" s="53"/>
      <c r="R16" s="53"/>
      <c r="S16" s="53"/>
      <c r="T16" s="53"/>
      <c r="U16" s="53"/>
      <c r="V16" s="53"/>
      <c r="W16" s="53"/>
      <c r="X16" s="53"/>
      <c r="Y16" s="53"/>
      <c r="Z16" s="53"/>
      <c r="AA16" s="53"/>
      <c r="AB16" s="54"/>
      <c r="AC16" s="46">
        <v>78</v>
      </c>
      <c r="AD16" s="8"/>
    </row>
    <row r="17" spans="1:30" x14ac:dyDescent="0.2">
      <c r="A17" s="295"/>
      <c r="B17" s="348"/>
      <c r="C17" s="50"/>
      <c r="D17" s="50"/>
      <c r="E17" s="50"/>
      <c r="F17" s="329"/>
      <c r="G17" s="329"/>
      <c r="H17" s="329"/>
      <c r="I17" s="329"/>
      <c r="J17" s="329"/>
      <c r="K17" s="55"/>
      <c r="L17" s="55"/>
      <c r="M17" s="55"/>
      <c r="N17" s="55"/>
      <c r="O17" s="326"/>
      <c r="P17" s="326"/>
      <c r="Q17" s="56"/>
      <c r="R17" s="56"/>
      <c r="S17" s="56"/>
      <c r="T17" s="56"/>
      <c r="U17" s="56"/>
      <c r="V17" s="53"/>
      <c r="W17" s="53"/>
      <c r="X17" s="53"/>
      <c r="Y17" s="53"/>
      <c r="Z17" s="53"/>
      <c r="AA17" s="53"/>
      <c r="AB17" s="57"/>
      <c r="AC17" s="46">
        <v>79</v>
      </c>
      <c r="AD17" s="8"/>
    </row>
    <row r="18" spans="1:30" x14ac:dyDescent="0.2">
      <c r="A18" s="295"/>
      <c r="B18" s="348"/>
      <c r="C18" s="50"/>
      <c r="D18" s="50"/>
      <c r="E18" s="50"/>
      <c r="F18" s="329"/>
      <c r="G18" s="329"/>
      <c r="H18" s="329"/>
      <c r="I18" s="329"/>
      <c r="J18" s="329"/>
      <c r="K18" s="55"/>
      <c r="L18" s="55"/>
      <c r="M18" s="55"/>
      <c r="N18" s="55"/>
      <c r="O18" s="326"/>
      <c r="P18" s="326"/>
      <c r="Q18" s="56"/>
      <c r="R18" s="56"/>
      <c r="S18" s="56"/>
      <c r="T18" s="56"/>
      <c r="U18" s="56"/>
      <c r="V18" s="53"/>
      <c r="W18" s="53"/>
      <c r="X18" s="53"/>
      <c r="Y18" s="53"/>
      <c r="Z18" s="53"/>
      <c r="AA18" s="53"/>
      <c r="AB18" s="57"/>
      <c r="AC18" s="46">
        <v>80</v>
      </c>
      <c r="AD18" s="8"/>
    </row>
    <row r="19" spans="1:30" x14ac:dyDescent="0.2">
      <c r="A19" s="295"/>
      <c r="B19" s="348"/>
      <c r="C19" s="50"/>
      <c r="D19" s="50"/>
      <c r="E19" s="50"/>
      <c r="F19" s="329"/>
      <c r="G19" s="329"/>
      <c r="H19" s="329"/>
      <c r="I19" s="329"/>
      <c r="J19" s="329"/>
      <c r="K19" s="55"/>
      <c r="L19" s="55"/>
      <c r="M19" s="55"/>
      <c r="N19" s="55"/>
      <c r="O19" s="326"/>
      <c r="P19" s="326"/>
      <c r="Q19" s="56"/>
      <c r="R19" s="56"/>
      <c r="S19" s="56"/>
      <c r="T19" s="56"/>
      <c r="U19" s="56"/>
      <c r="V19" s="53"/>
      <c r="W19" s="53"/>
      <c r="X19" s="53"/>
      <c r="Y19" s="53"/>
      <c r="Z19" s="53"/>
      <c r="AA19" s="53"/>
      <c r="AB19" s="57"/>
      <c r="AC19" s="46">
        <v>81</v>
      </c>
      <c r="AD19" s="8"/>
    </row>
    <row r="20" spans="1:30" x14ac:dyDescent="0.2">
      <c r="A20" s="295"/>
      <c r="B20" s="348"/>
      <c r="C20" s="50"/>
      <c r="D20" s="50"/>
      <c r="E20" s="50"/>
      <c r="F20" s="329"/>
      <c r="G20" s="329"/>
      <c r="H20" s="329"/>
      <c r="I20" s="329"/>
      <c r="J20" s="329"/>
      <c r="K20" s="55"/>
      <c r="L20" s="55"/>
      <c r="M20" s="55"/>
      <c r="N20" s="55"/>
      <c r="O20" s="326"/>
      <c r="P20" s="326"/>
      <c r="Q20" s="56"/>
      <c r="R20" s="56"/>
      <c r="S20" s="56"/>
      <c r="T20" s="56"/>
      <c r="U20" s="56"/>
      <c r="V20" s="53"/>
      <c r="W20" s="53"/>
      <c r="X20" s="53"/>
      <c r="Y20" s="53"/>
      <c r="Z20" s="53"/>
      <c r="AA20" s="53"/>
      <c r="AB20" s="57"/>
      <c r="AC20" s="46">
        <v>82</v>
      </c>
      <c r="AD20" s="8"/>
    </row>
    <row r="21" spans="1:30" x14ac:dyDescent="0.2">
      <c r="A21" s="295"/>
      <c r="B21" s="348"/>
      <c r="C21" s="50"/>
      <c r="D21" s="50"/>
      <c r="E21" s="50"/>
      <c r="F21" s="329"/>
      <c r="G21" s="329"/>
      <c r="H21" s="329"/>
      <c r="I21" s="329"/>
      <c r="J21" s="329"/>
      <c r="K21" s="55"/>
      <c r="L21" s="55"/>
      <c r="M21" s="55"/>
      <c r="N21" s="55"/>
      <c r="O21" s="326"/>
      <c r="P21" s="326"/>
      <c r="Q21" s="56"/>
      <c r="R21" s="56"/>
      <c r="S21" s="56"/>
      <c r="T21" s="56"/>
      <c r="U21" s="56"/>
      <c r="V21" s="53"/>
      <c r="W21" s="53"/>
      <c r="X21" s="53"/>
      <c r="Y21" s="53"/>
      <c r="Z21" s="53"/>
      <c r="AA21" s="53"/>
      <c r="AB21" s="57"/>
      <c r="AC21" s="46">
        <v>83</v>
      </c>
      <c r="AD21" s="8"/>
    </row>
    <row r="22" spans="1:30" x14ac:dyDescent="0.2">
      <c r="A22" s="295"/>
      <c r="B22" s="348"/>
      <c r="C22" s="50"/>
      <c r="D22" s="50"/>
      <c r="E22" s="50"/>
      <c r="F22" s="329"/>
      <c r="G22" s="329"/>
      <c r="H22" s="329"/>
      <c r="I22" s="329"/>
      <c r="J22" s="329"/>
      <c r="K22" s="55"/>
      <c r="L22" s="55"/>
      <c r="M22" s="55"/>
      <c r="N22" s="55"/>
      <c r="O22" s="326"/>
      <c r="P22" s="326"/>
      <c r="Q22" s="56"/>
      <c r="R22" s="56"/>
      <c r="S22" s="56"/>
      <c r="T22" s="56"/>
      <c r="U22" s="56"/>
      <c r="V22" s="53"/>
      <c r="W22" s="53"/>
      <c r="X22" s="53"/>
      <c r="Y22" s="53"/>
      <c r="Z22" s="53"/>
      <c r="AA22" s="53"/>
      <c r="AB22" s="57"/>
      <c r="AC22" s="46">
        <v>84</v>
      </c>
      <c r="AD22" s="8"/>
    </row>
    <row r="23" spans="1:30" x14ac:dyDescent="0.2">
      <c r="A23" s="295"/>
      <c r="B23" s="348"/>
      <c r="C23" s="50"/>
      <c r="D23" s="50"/>
      <c r="E23" s="50"/>
      <c r="F23" s="329"/>
      <c r="G23" s="329"/>
      <c r="H23" s="329"/>
      <c r="I23" s="329"/>
      <c r="J23" s="329"/>
      <c r="K23" s="55"/>
      <c r="L23" s="55"/>
      <c r="M23" s="55"/>
      <c r="N23" s="55"/>
      <c r="O23" s="327"/>
      <c r="P23" s="327"/>
      <c r="Q23" s="56"/>
      <c r="R23" s="56"/>
      <c r="S23" s="56"/>
      <c r="T23" s="56"/>
      <c r="U23" s="56"/>
      <c r="V23" s="53"/>
      <c r="W23" s="53"/>
      <c r="X23" s="53"/>
      <c r="Y23" s="53"/>
      <c r="Z23" s="53"/>
      <c r="AA23" s="53"/>
      <c r="AB23" s="57"/>
      <c r="AC23" s="46">
        <v>85</v>
      </c>
      <c r="AD23" s="8"/>
    </row>
    <row r="24" spans="1:30" x14ac:dyDescent="0.2">
      <c r="A24" s="295"/>
      <c r="B24" s="348"/>
      <c r="C24" s="50"/>
      <c r="D24" s="50"/>
      <c r="E24" s="50"/>
      <c r="F24" s="329"/>
      <c r="G24" s="329"/>
      <c r="H24" s="329"/>
      <c r="I24" s="329"/>
      <c r="J24" s="329"/>
      <c r="K24" s="55"/>
      <c r="L24" s="55"/>
      <c r="M24" s="55"/>
      <c r="N24" s="55"/>
      <c r="O24" s="327"/>
      <c r="P24" s="327"/>
      <c r="Q24" s="56"/>
      <c r="R24" s="56"/>
      <c r="S24" s="56"/>
      <c r="T24" s="56"/>
      <c r="U24" s="56"/>
      <c r="V24" s="53"/>
      <c r="W24" s="53"/>
      <c r="X24" s="53"/>
      <c r="Y24" s="53"/>
      <c r="Z24" s="53"/>
      <c r="AA24" s="53"/>
      <c r="AB24" s="57"/>
      <c r="AC24" s="46">
        <v>86</v>
      </c>
      <c r="AD24" s="8"/>
    </row>
    <row r="25" spans="1:30" ht="15.75" thickBot="1" x14ac:dyDescent="0.3">
      <c r="A25" s="296"/>
      <c r="B25" s="349"/>
      <c r="C25" s="352" t="s">
        <v>53</v>
      </c>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47">
        <f>SUM(AB7:AB24)</f>
        <v>0</v>
      </c>
      <c r="AC25" s="46">
        <v>87</v>
      </c>
      <c r="AD25" s="8"/>
    </row>
    <row r="26" spans="1:30" ht="13.5" thickBot="1" x14ac:dyDescent="0.25">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8"/>
    </row>
    <row r="27" spans="1:30" ht="15" customHeight="1" x14ac:dyDescent="0.2">
      <c r="A27" s="302" t="s">
        <v>140</v>
      </c>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4"/>
      <c r="AD27" s="8"/>
    </row>
    <row r="28" spans="1:30" ht="12.75" customHeight="1" x14ac:dyDescent="0.2">
      <c r="A28" s="305"/>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7"/>
      <c r="AD28" s="8"/>
    </row>
    <row r="29" spans="1:30" x14ac:dyDescent="0.2">
      <c r="A29" s="305"/>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7"/>
      <c r="AD29" s="8"/>
    </row>
    <row r="30" spans="1:30" x14ac:dyDescent="0.2">
      <c r="A30" s="305"/>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7"/>
      <c r="AD30" s="8"/>
    </row>
    <row r="31" spans="1:30" x14ac:dyDescent="0.2">
      <c r="A31" s="305"/>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7"/>
      <c r="AD31" s="8"/>
    </row>
    <row r="32" spans="1:30" x14ac:dyDescent="0.2">
      <c r="A32" s="305"/>
      <c r="B32" s="306"/>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7"/>
      <c r="AD32" s="8"/>
    </row>
    <row r="33" spans="1:33" x14ac:dyDescent="0.2">
      <c r="A33" s="305"/>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7"/>
      <c r="AD33" s="8"/>
    </row>
    <row r="34" spans="1:33" x14ac:dyDescent="0.2">
      <c r="A34" s="305"/>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7"/>
      <c r="AD34" s="8"/>
    </row>
    <row r="35" spans="1:33" ht="13.5" thickBot="1" x14ac:dyDescent="0.25">
      <c r="A35" s="308"/>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10"/>
      <c r="AD35" s="8"/>
    </row>
    <row r="36" spans="1:33" ht="12.75" customHeight="1" x14ac:dyDescent="0.2">
      <c r="A36" s="311" t="s">
        <v>3</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3"/>
      <c r="AD36" s="8"/>
    </row>
    <row r="37" spans="1:33" x14ac:dyDescent="0.2">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6"/>
      <c r="AD37" s="8"/>
    </row>
    <row r="38" spans="1:33" x14ac:dyDescent="0.2">
      <c r="A38" s="314"/>
      <c r="B38" s="31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6"/>
      <c r="AD38" s="8"/>
    </row>
    <row r="39" spans="1:33" x14ac:dyDescent="0.2">
      <c r="A39" s="314"/>
      <c r="B39" s="315"/>
      <c r="C39" s="315"/>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6"/>
      <c r="AD39" s="8"/>
    </row>
    <row r="40" spans="1:33" x14ac:dyDescent="0.2">
      <c r="A40" s="314"/>
      <c r="B40" s="315"/>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6"/>
      <c r="AD40" s="8"/>
      <c r="AF40" s="48"/>
    </row>
    <row r="41" spans="1:33" ht="13.5" thickBot="1" x14ac:dyDescent="0.25">
      <c r="A41" s="317"/>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9"/>
      <c r="AD41" s="8"/>
      <c r="AF41" s="49"/>
    </row>
    <row r="42" spans="1:33" ht="13.5" thickBot="1" x14ac:dyDescent="0.25">
      <c r="A42" s="320"/>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8"/>
      <c r="AE42" s="48"/>
      <c r="AG42" s="49"/>
    </row>
    <row r="43" spans="1:33" ht="16.899999999999999" customHeight="1" thickBot="1" x14ac:dyDescent="0.25">
      <c r="A43" s="321" t="s">
        <v>76</v>
      </c>
      <c r="B43" s="322"/>
      <c r="C43" s="323"/>
      <c r="D43" s="321" t="s">
        <v>77</v>
      </c>
      <c r="E43" s="323"/>
      <c r="F43" s="321" t="s">
        <v>78</v>
      </c>
      <c r="G43" s="323"/>
      <c r="H43" s="324" t="s">
        <v>42</v>
      </c>
      <c r="I43" s="324"/>
      <c r="J43" s="324"/>
      <c r="K43" s="324"/>
      <c r="L43" s="324"/>
      <c r="M43" s="324"/>
      <c r="N43" s="324"/>
      <c r="O43" s="324"/>
      <c r="P43" s="324"/>
      <c r="Q43" s="324"/>
      <c r="R43" s="324"/>
      <c r="S43" s="324"/>
      <c r="T43" s="324"/>
      <c r="U43" s="324"/>
      <c r="V43" s="324"/>
      <c r="W43" s="324"/>
      <c r="X43" s="324"/>
      <c r="Y43" s="324"/>
      <c r="Z43" s="324"/>
      <c r="AA43" s="324"/>
      <c r="AB43" s="324"/>
      <c r="AC43" s="325"/>
      <c r="AD43" s="8"/>
    </row>
    <row r="44" spans="1:33" ht="27" customHeight="1" thickBot="1" x14ac:dyDescent="0.25">
      <c r="A44" s="297"/>
      <c r="B44" s="328"/>
      <c r="C44" s="298"/>
      <c r="D44" s="297"/>
      <c r="E44" s="298"/>
      <c r="F44" s="299">
        <v>2026</v>
      </c>
      <c r="G44" s="300"/>
      <c r="H44" s="330"/>
      <c r="I44" s="331"/>
      <c r="J44" s="331"/>
      <c r="K44" s="331"/>
      <c r="L44" s="331"/>
      <c r="M44" s="331"/>
      <c r="N44" s="331"/>
      <c r="O44" s="331"/>
      <c r="P44" s="331"/>
      <c r="Q44" s="331"/>
      <c r="R44" s="331"/>
      <c r="S44" s="331"/>
      <c r="T44" s="331"/>
      <c r="U44" s="331"/>
      <c r="V44" s="331"/>
      <c r="W44" s="331"/>
      <c r="X44" s="331"/>
      <c r="Y44" s="331"/>
      <c r="Z44" s="331"/>
      <c r="AA44" s="331"/>
      <c r="AB44" s="331"/>
      <c r="AC44" s="332"/>
      <c r="AD44" s="8"/>
    </row>
    <row r="45" spans="1:33" ht="27" customHeight="1" x14ac:dyDescent="0.2">
      <c r="A45" s="339"/>
      <c r="B45" s="339"/>
      <c r="C45" s="339"/>
      <c r="D45" s="339"/>
      <c r="E45" s="339"/>
      <c r="F45" s="339"/>
      <c r="G45" s="339"/>
      <c r="H45" s="333"/>
      <c r="I45" s="334"/>
      <c r="J45" s="334"/>
      <c r="K45" s="334"/>
      <c r="L45" s="334"/>
      <c r="M45" s="334"/>
      <c r="N45" s="334"/>
      <c r="O45" s="334"/>
      <c r="P45" s="334"/>
      <c r="Q45" s="334"/>
      <c r="R45" s="334"/>
      <c r="S45" s="334"/>
      <c r="T45" s="334"/>
      <c r="U45" s="334"/>
      <c r="V45" s="334"/>
      <c r="W45" s="334"/>
      <c r="X45" s="334"/>
      <c r="Y45" s="334"/>
      <c r="Z45" s="334"/>
      <c r="AA45" s="334"/>
      <c r="AB45" s="334"/>
      <c r="AC45" s="335"/>
      <c r="AD45" s="8"/>
    </row>
    <row r="46" spans="1:33" ht="27" customHeight="1" thickBot="1" x14ac:dyDescent="0.25">
      <c r="A46" s="339"/>
      <c r="B46" s="339"/>
      <c r="C46" s="339"/>
      <c r="D46" s="339"/>
      <c r="E46" s="339"/>
      <c r="F46" s="339"/>
      <c r="G46" s="339"/>
      <c r="H46" s="336"/>
      <c r="I46" s="337"/>
      <c r="J46" s="337"/>
      <c r="K46" s="337"/>
      <c r="L46" s="337"/>
      <c r="M46" s="337"/>
      <c r="N46" s="337"/>
      <c r="O46" s="337"/>
      <c r="P46" s="337"/>
      <c r="Q46" s="337"/>
      <c r="R46" s="337"/>
      <c r="S46" s="337"/>
      <c r="T46" s="337"/>
      <c r="U46" s="337"/>
      <c r="V46" s="337"/>
      <c r="W46" s="337"/>
      <c r="X46" s="337"/>
      <c r="Y46" s="337"/>
      <c r="Z46" s="337"/>
      <c r="AA46" s="337"/>
      <c r="AB46" s="337"/>
      <c r="AC46" s="338"/>
      <c r="AD46" s="8"/>
    </row>
    <row r="47" spans="1:33" ht="13.5" thickBot="1" x14ac:dyDescent="0.25">
      <c r="A47" s="350">
        <f>IF(A44+D44+F44=2020,DATE(2020,3,1),IF(LEN(F44)=2,DATE(CONCATENATE(20,F44),D44,A44),DATE(F44,D44,A44)))</f>
        <v>45991</v>
      </c>
      <c r="B47" s="350"/>
      <c r="C47" s="350"/>
      <c r="D47" s="350"/>
      <c r="E47" s="350"/>
      <c r="F47" s="350"/>
      <c r="G47" s="350"/>
      <c r="H47" s="351"/>
      <c r="I47" s="351"/>
      <c r="J47" s="351"/>
      <c r="K47" s="351"/>
      <c r="L47" s="351"/>
      <c r="M47" s="351"/>
      <c r="N47" s="351"/>
      <c r="O47" s="351"/>
      <c r="P47" s="351"/>
      <c r="Q47" s="351"/>
      <c r="R47" s="351"/>
      <c r="S47" s="351"/>
      <c r="T47" s="351"/>
      <c r="U47" s="351"/>
      <c r="V47" s="351"/>
      <c r="W47" s="351"/>
      <c r="X47" s="351"/>
      <c r="Y47" s="351"/>
      <c r="Z47" s="351"/>
      <c r="AA47" s="351"/>
      <c r="AB47" s="351"/>
      <c r="AC47" s="351"/>
      <c r="AD47" s="8"/>
    </row>
    <row r="48" spans="1:33" ht="16.5" customHeight="1" x14ac:dyDescent="0.2">
      <c r="A48" s="278" t="s">
        <v>43</v>
      </c>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80"/>
      <c r="AD48" s="8"/>
    </row>
    <row r="49" spans="1:30" ht="14.25" customHeight="1" x14ac:dyDescent="0.2">
      <c r="A49" s="281" t="s">
        <v>44</v>
      </c>
      <c r="B49" s="282"/>
      <c r="C49" s="282"/>
      <c r="D49" s="282"/>
      <c r="E49" s="282"/>
      <c r="F49" s="282"/>
      <c r="G49" s="282"/>
      <c r="H49" s="282"/>
      <c r="I49" s="282"/>
      <c r="J49" s="282"/>
      <c r="K49" s="282"/>
      <c r="L49" s="282" t="s">
        <v>45</v>
      </c>
      <c r="M49" s="282"/>
      <c r="N49" s="282"/>
      <c r="O49" s="282"/>
      <c r="P49" s="282" t="s">
        <v>2</v>
      </c>
      <c r="Q49" s="282"/>
      <c r="R49" s="282"/>
      <c r="S49" s="282"/>
      <c r="T49" s="282"/>
      <c r="U49" s="282"/>
      <c r="V49" s="282"/>
      <c r="W49" s="282"/>
      <c r="X49" s="282"/>
      <c r="Y49" s="282"/>
      <c r="Z49" s="282" t="s">
        <v>1</v>
      </c>
      <c r="AA49" s="282"/>
      <c r="AB49" s="282"/>
      <c r="AC49" s="283"/>
      <c r="AD49" s="8"/>
    </row>
    <row r="50" spans="1:30" ht="15" customHeight="1" x14ac:dyDescent="0.2">
      <c r="A50" s="284"/>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8"/>
      <c r="AA50" s="289"/>
      <c r="AB50" s="289"/>
      <c r="AC50" s="290"/>
      <c r="AD50" s="8"/>
    </row>
    <row r="51" spans="1:30" ht="13.5" thickBot="1" x14ac:dyDescent="0.25">
      <c r="A51" s="286"/>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91"/>
      <c r="AA51" s="292"/>
      <c r="AB51" s="292"/>
      <c r="AC51" s="293"/>
      <c r="AD51" s="8"/>
    </row>
    <row r="52" spans="1:30"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sheetData>
  <sheetProtection algorithmName="SHA-512" hashValue="Q24ZzI8DXjxK7cuVZT/xNw4gW7xWgKYSLd8cMXFrFZDZPCPWjJxXNndXG/WHHG99oPjkMZa3oy5pLOiI5G6DEg==" saltValue="lghmYRFyeIhGoWza/Vuq3w==" spinCount="100000" sheet="1" selectLockedCells="1"/>
  <protectedRanges>
    <protectedRange sqref="C7:AB24" name="Seccion I"/>
    <protectedRange sqref="C7:AB24 A27:AC35 A44:E46 A50:O51 Z50:AC51" name="Rango1"/>
  </protectedRanges>
  <mergeCells count="74">
    <mergeCell ref="A47:G47"/>
    <mergeCell ref="H47:AC47"/>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 ref="C4:E6"/>
    <mergeCell ref="F4:J6"/>
    <mergeCell ref="F7:J7"/>
    <mergeCell ref="F8:J8"/>
    <mergeCell ref="F9:J9"/>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F16:J16"/>
    <mergeCell ref="F17:J17"/>
    <mergeCell ref="F18:J18"/>
    <mergeCell ref="F19:J19"/>
    <mergeCell ref="O11:P11"/>
    <mergeCell ref="O12:P12"/>
    <mergeCell ref="O13:P13"/>
    <mergeCell ref="O14:P14"/>
    <mergeCell ref="O15:P15"/>
    <mergeCell ref="O22:P22"/>
    <mergeCell ref="O23:P23"/>
    <mergeCell ref="A44:C44"/>
    <mergeCell ref="F21:J21"/>
    <mergeCell ref="F22:J22"/>
    <mergeCell ref="H44:AC46"/>
    <mergeCell ref="A45:G46"/>
    <mergeCell ref="A50:K51"/>
    <mergeCell ref="L50:O51"/>
    <mergeCell ref="P50:Y51"/>
    <mergeCell ref="Z50:AC51"/>
    <mergeCell ref="A2:A25"/>
    <mergeCell ref="D44:E44"/>
    <mergeCell ref="F44:G44"/>
    <mergeCell ref="A26:AC26"/>
    <mergeCell ref="A27:AC35"/>
    <mergeCell ref="A36:AC41"/>
    <mergeCell ref="A42:AC42"/>
    <mergeCell ref="A43:C43"/>
    <mergeCell ref="D43:E43"/>
    <mergeCell ref="F43:G43"/>
    <mergeCell ref="H43:AC43"/>
    <mergeCell ref="O21:P21"/>
    <mergeCell ref="A48:AC48"/>
    <mergeCell ref="A49:K49"/>
    <mergeCell ref="L49:O49"/>
    <mergeCell ref="P49:Y49"/>
    <mergeCell ref="Z49:AC49"/>
  </mergeCells>
  <phoneticPr fontId="1" type="noConversion"/>
  <dataValidations count="2">
    <dataValidation type="whole" allowBlank="1" showInputMessage="1" showErrorMessage="1" errorTitle="Error" error="El número introducido es incorrecto" sqref="B44:C44 A44:A45" xr:uid="{00000000-0002-0000-0300-000000000000}">
      <formula1>1</formula1>
      <formula2>31</formula2>
    </dataValidation>
    <dataValidation type="whole" allowBlank="1" showInputMessage="1" showErrorMessage="1" errorTitle="Error" error="El número introducido es incorrecto" sqref="D44:E44"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Hoja1</vt:lpstr>
      <vt:lpstr>Hoja2</vt:lpstr>
      <vt:lpstr>Hoja3</vt:lpstr>
      <vt:lpstr>Hoja4</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Dalaimis  Wilson Brooks</cp:lastModifiedBy>
  <cp:lastPrinted>2025-11-11T20:36:02Z</cp:lastPrinted>
  <dcterms:created xsi:type="dcterms:W3CDTF">2012-01-08T22:47:50Z</dcterms:created>
  <dcterms:modified xsi:type="dcterms:W3CDTF">2025-12-24T13:29:50Z</dcterms:modified>
</cp:coreProperties>
</file>